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H:\Мій диск\ProjectManagement\AgileProductManagement\ADAPTIVE\"/>
    </mc:Choice>
  </mc:AlternateContent>
  <xr:revisionPtr revIDLastSave="0" documentId="13_ncr:1_{DA9F0771-4E7D-4A6A-A670-E588848B98CC}" xr6:coauthVersionLast="47" xr6:coauthVersionMax="47" xr10:uidLastSave="{00000000-0000-0000-0000-000000000000}"/>
  <bookViews>
    <workbookView xWindow="-110" yWindow="-110" windowWidth="38620" windowHeight="21100" activeTab="4" xr2:uid="{00000000-000D-0000-FFFF-FFFF00000000}"/>
  </bookViews>
  <sheets>
    <sheet name="ДЗ 1  Vision Statement" sheetId="1" r:id="rId1"/>
    <sheet name="ДЗ 1  VPS, USP" sheetId="2" r:id="rId2"/>
    <sheet name="ДЗ 2 Кастдев" sheetId="3" r:id="rId3"/>
    <sheet name="ДЗ 2 Аналіз ринку" sheetId="4" r:id="rId4"/>
    <sheet name="ДЗ 3" sheetId="5" r:id="rId5"/>
    <sheet name="ДЗ 4" sheetId="6" r:id="rId6"/>
    <sheet name="ДЗ 5" sheetId="7" r:id="rId7"/>
    <sheet name="ДЗ 6 The Business Model Canvas" sheetId="8" r:id="rId8"/>
    <sheet name="ДЗ 6 Unit Economics" sheetId="9"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uri="GoogleSheetsCustomDataVersion2">
      <go:sheetsCustomData xmlns:go="http://customooxmlschemas.google.com/" r:id="rId13" roundtripDataChecksum="fHS4LvH5FOart+ChQT124Dro+Tey4a+3UCwYiy12eC4="/>
    </ext>
  </extLst>
</workbook>
</file>

<file path=xl/calcChain.xml><?xml version="1.0" encoding="utf-8"?>
<calcChain xmlns="http://schemas.openxmlformats.org/spreadsheetml/2006/main">
  <c r="B54" i="9" l="1"/>
  <c r="E54" i="9" s="1"/>
  <c r="B52" i="9"/>
  <c r="F52" i="9" s="1"/>
  <c r="B51" i="9"/>
  <c r="F51" i="9" s="1"/>
  <c r="B50" i="9"/>
  <c r="D50" i="9" s="1"/>
  <c r="B49" i="9"/>
  <c r="F49" i="9" s="1"/>
  <c r="B46" i="9"/>
  <c r="E46" i="9" s="1"/>
  <c r="B44" i="9"/>
  <c r="F44" i="9" s="1"/>
  <c r="B43" i="9"/>
  <c r="F43" i="9" s="1"/>
  <c r="B42" i="9"/>
  <c r="D42" i="9" s="1"/>
  <c r="B41" i="9"/>
  <c r="F41" i="9" s="1"/>
  <c r="F40" i="9"/>
  <c r="E40" i="9"/>
  <c r="D40" i="9"/>
  <c r="C40" i="9"/>
  <c r="J36" i="9"/>
  <c r="B55" i="9" s="1"/>
  <c r="B28" i="9"/>
  <c r="C28" i="9" s="1"/>
  <c r="B27" i="9"/>
  <c r="F27" i="9" s="1"/>
  <c r="B26" i="9"/>
  <c r="E26" i="9" s="1"/>
  <c r="B25" i="9"/>
  <c r="F25" i="9" s="1"/>
  <c r="F24" i="9"/>
  <c r="D24" i="9"/>
  <c r="B24" i="9"/>
  <c r="E24" i="9" s="1"/>
  <c r="C23" i="9"/>
  <c r="B23" i="9"/>
  <c r="E23" i="9" s="1"/>
  <c r="F22" i="9"/>
  <c r="B22" i="9"/>
  <c r="E22" i="9" s="1"/>
  <c r="B21" i="9"/>
  <c r="F21" i="9" s="1"/>
  <c r="B20" i="9"/>
  <c r="C20" i="9" s="1"/>
  <c r="E19" i="9"/>
  <c r="D19" i="9"/>
  <c r="B19" i="9"/>
  <c r="F19" i="9" s="1"/>
  <c r="B18" i="9"/>
  <c r="E18" i="9" s="1"/>
  <c r="F17" i="9"/>
  <c r="D17" i="9"/>
  <c r="B17" i="9"/>
  <c r="E17" i="9" s="1"/>
  <c r="F16" i="9"/>
  <c r="D16" i="9"/>
  <c r="C16" i="9"/>
  <c r="B16" i="9"/>
  <c r="E16" i="9" s="1"/>
  <c r="F15" i="9"/>
  <c r="C15" i="9"/>
  <c r="B15" i="9"/>
  <c r="D15" i="9" s="1"/>
  <c r="F14" i="9"/>
  <c r="E14" i="9"/>
  <c r="D14" i="9"/>
  <c r="C14" i="9"/>
  <c r="B14" i="9"/>
  <c r="B13" i="9"/>
  <c r="F13" i="9" s="1"/>
  <c r="F12" i="9"/>
  <c r="F54" i="9" s="1"/>
  <c r="E12" i="9"/>
  <c r="E51" i="9" s="1"/>
  <c r="D12" i="9"/>
  <c r="D23" i="9" s="1"/>
  <c r="C12" i="9"/>
  <c r="C54" i="9" s="1"/>
  <c r="L38" i="7"/>
  <c r="L37" i="7"/>
  <c r="L36" i="7"/>
  <c r="L35" i="7"/>
  <c r="L34" i="7"/>
  <c r="L22" i="7"/>
  <c r="P22" i="7" s="1"/>
  <c r="L11" i="7"/>
  <c r="L24" i="7" s="1"/>
  <c r="P24" i="7" s="1"/>
  <c r="L10" i="7"/>
  <c r="L23" i="7" s="1"/>
  <c r="P23" i="7" s="1"/>
  <c r="L9" i="7"/>
  <c r="L8" i="7"/>
  <c r="L21" i="7" s="1"/>
  <c r="P21" i="7" s="1"/>
  <c r="L7" i="7"/>
  <c r="L20" i="7" s="1"/>
  <c r="P20" i="7" s="1"/>
  <c r="C55" i="9" l="1"/>
  <c r="F55" i="9"/>
  <c r="E55" i="9"/>
  <c r="D55" i="9"/>
  <c r="C13" i="9"/>
  <c r="E21" i="9"/>
  <c r="D26" i="9"/>
  <c r="E15" i="9"/>
  <c r="C17" i="9"/>
  <c r="F18" i="9"/>
  <c r="D20" i="9"/>
  <c r="C25" i="9"/>
  <c r="F26" i="9"/>
  <c r="D28" i="9"/>
  <c r="E42" i="9"/>
  <c r="C44" i="9"/>
  <c r="E50" i="9"/>
  <c r="C52" i="9"/>
  <c r="E20" i="9"/>
  <c r="C22" i="9"/>
  <c r="F23" i="9"/>
  <c r="D25" i="9"/>
  <c r="E28" i="9"/>
  <c r="C41" i="9"/>
  <c r="F42" i="9"/>
  <c r="D44" i="9"/>
  <c r="C49" i="9"/>
  <c r="F50" i="9"/>
  <c r="D52" i="9"/>
  <c r="C19" i="9"/>
  <c r="F20" i="9"/>
  <c r="D22" i="9"/>
  <c r="E25" i="9"/>
  <c r="C27" i="9"/>
  <c r="F28" i="9"/>
  <c r="D41" i="9"/>
  <c r="E44" i="9"/>
  <c r="C46" i="9"/>
  <c r="D49" i="9"/>
  <c r="E52" i="9"/>
  <c r="C24" i="9"/>
  <c r="D27" i="9"/>
  <c r="E41" i="9"/>
  <c r="C43" i="9"/>
  <c r="D46" i="9"/>
  <c r="B48" i="9"/>
  <c r="E49" i="9"/>
  <c r="C51" i="9"/>
  <c r="D54" i="9"/>
  <c r="B56" i="9"/>
  <c r="E27" i="9"/>
  <c r="D43" i="9"/>
  <c r="B45" i="9"/>
  <c r="D51" i="9"/>
  <c r="B53" i="9"/>
  <c r="D13" i="9"/>
  <c r="C18" i="9"/>
  <c r="D21" i="9"/>
  <c r="C26" i="9"/>
  <c r="E43" i="9"/>
  <c r="F46" i="9"/>
  <c r="C42" i="9"/>
  <c r="B47" i="9"/>
  <c r="C50" i="9"/>
  <c r="C21" i="9"/>
  <c r="E13" i="9"/>
  <c r="D18" i="9"/>
  <c r="E53" i="9" l="1"/>
  <c r="D53" i="9"/>
  <c r="C53" i="9"/>
  <c r="F53" i="9"/>
  <c r="E45" i="9"/>
  <c r="D45" i="9"/>
  <c r="C45" i="9"/>
  <c r="F45" i="9"/>
  <c r="F48" i="9"/>
  <c r="E48" i="9"/>
  <c r="D48" i="9"/>
  <c r="C48" i="9"/>
  <c r="C47" i="9"/>
  <c r="F47" i="9"/>
  <c r="E47" i="9"/>
  <c r="D47" i="9"/>
  <c r="F56" i="9"/>
  <c r="E56" i="9"/>
  <c r="D56" i="9"/>
  <c r="C56" i="9"/>
</calcChain>
</file>

<file path=xl/sharedStrings.xml><?xml version="1.0" encoding="utf-8"?>
<sst xmlns="http://schemas.openxmlformats.org/spreadsheetml/2006/main" count="648" uniqueCount="524">
  <si>
    <t>Номер команди</t>
  </si>
  <si>
    <t>Склад команди та внесок кожного:</t>
  </si>
  <si>
    <t>Vision Statement</t>
  </si>
  <si>
    <t>Назва продукту</t>
  </si>
  <si>
    <t>Питання</t>
  </si>
  <si>
    <t>Опис продукту та обґрунтування вибору</t>
  </si>
  <si>
    <t>1. Що це за продукт?</t>
  </si>
  <si>
    <t>Для</t>
  </si>
  <si>
    <t>2. Чому я створюю саме цей продукт? Яка мета його створення?</t>
  </si>
  <si>
    <t>3. Що ми будемо робити для своїх клієнтів?</t>
  </si>
  <si>
    <t>4. Які позитивні зміни це принесе?</t>
  </si>
  <si>
    <t>Є</t>
  </si>
  <si>
    <t>На відміну від</t>
  </si>
  <si>
    <t>Наш продукт</t>
  </si>
  <si>
    <t>Приклад</t>
  </si>
  <si>
    <t>Value Proposition Canvas</t>
  </si>
  <si>
    <t>Value Proposition Statement</t>
  </si>
  <si>
    <t>Unique Selling Proposition</t>
  </si>
  <si>
    <t>Профіль споживача</t>
  </si>
  <si>
    <t>Завдання</t>
  </si>
  <si>
    <t>Заголовок</t>
  </si>
  <si>
    <t>Приорітезовані за важливістю завдання</t>
  </si>
  <si>
    <t>Відсортовані завдання</t>
  </si>
  <si>
    <t>Підзаголовок</t>
  </si>
  <si>
    <t>Болі</t>
  </si>
  <si>
    <t>Приорітезовані за серйозністю болі</t>
  </si>
  <si>
    <t>Відсортовані болі</t>
  </si>
  <si>
    <t>Вигоди</t>
  </si>
  <si>
    <t>Приорітезовані за необхідністю вигоди</t>
  </si>
  <si>
    <t>Відсортовані вигоди</t>
  </si>
  <si>
    <t>Ціннісна пропозиція</t>
  </si>
  <si>
    <t>Продукти та послуги</t>
  </si>
  <si>
    <t>Приорітезовані продукти та послуги</t>
  </si>
  <si>
    <t>Відсортовані продукти та послуги</t>
  </si>
  <si>
    <t>Фактори допомоги</t>
  </si>
  <si>
    <t>Приорітезовані фактори допомоги</t>
  </si>
  <si>
    <t>Відсортовані фактори допомоги</t>
  </si>
  <si>
    <t>Фактори вигоди</t>
  </si>
  <si>
    <t>Приорітезовані фактори вигоди</t>
  </si>
  <si>
    <t>Відсортовані фактори вигоди</t>
  </si>
  <si>
    <t>Внесок кожного члена команди:</t>
  </si>
  <si>
    <t>Гіпотеза</t>
  </si>
  <si>
    <t>Збір даних</t>
  </si>
  <si>
    <t>Параметри / учасники кастдева</t>
  </si>
  <si>
    <t>Самарі по сегменту 1 (ключовий)</t>
  </si>
  <si>
    <t xml:space="preserve">Самарі по сегменту 2 </t>
  </si>
  <si>
    <t>Самарі по сегменту 3</t>
  </si>
  <si>
    <t>ЦА / ключовий сегмент (для кого)</t>
  </si>
  <si>
    <t>Скрипт інтерв'ю</t>
  </si>
  <si>
    <t>Текст запрошення до кастдеву</t>
  </si>
  <si>
    <t>Personas</t>
  </si>
  <si>
    <t>Відповіді респондентів</t>
  </si>
  <si>
    <t>Основна інформація по ринку</t>
  </si>
  <si>
    <t>Аналіз конкурентів</t>
  </si>
  <si>
    <t>Об'єкт дослідження</t>
  </si>
  <si>
    <t>Наша компанія (відповідно до Product Vision)</t>
  </si>
  <si>
    <t>Конкурент 1</t>
  </si>
  <si>
    <t>Конкурент 2</t>
  </si>
  <si>
    <t>Конкурент 3</t>
  </si>
  <si>
    <t>Сегмент</t>
  </si>
  <si>
    <t>Посилання на сайт</t>
  </si>
  <si>
    <t>Кількість користувачів</t>
  </si>
  <si>
    <t>TAM, SAM, SOM</t>
  </si>
  <si>
    <t>Обсяг залучених інвестицій</t>
  </si>
  <si>
    <t>Показник</t>
  </si>
  <si>
    <t>Значення</t>
  </si>
  <si>
    <t>Пояснення</t>
  </si>
  <si>
    <t>TAM</t>
  </si>
  <si>
    <t>SAM</t>
  </si>
  <si>
    <t>SOM</t>
  </si>
  <si>
    <t>Виторг</t>
  </si>
  <si>
    <t>Висновки</t>
  </si>
  <si>
    <t>Підсумки аналізу конкурентів</t>
  </si>
  <si>
    <t>Загальний висновок:</t>
  </si>
  <si>
    <t>SWOT аналіз</t>
  </si>
  <si>
    <t>Можливості:</t>
  </si>
  <si>
    <t>Загрози:</t>
  </si>
  <si>
    <t xml:space="preserve">Product Owner - </t>
  </si>
  <si>
    <t xml:space="preserve">Scrum Master - </t>
  </si>
  <si>
    <t xml:space="preserve">Team Lead - </t>
  </si>
  <si>
    <t>Гра "Знайомство ближче"</t>
  </si>
  <si>
    <t>Опис продукту:</t>
  </si>
  <si>
    <t>CJM</t>
  </si>
  <si>
    <t>Крок</t>
  </si>
  <si>
    <t>Спосіб взаємодії</t>
  </si>
  <si>
    <t>Цінність для клієнта</t>
  </si>
  <si>
    <t xml:space="preserve">Цільова дія </t>
  </si>
  <si>
    <t>Функціонал</t>
  </si>
  <si>
    <t>Додаток, що сприяє спрощенню збору картинок/фото в мудборд за допомогою інтеграцій</t>
  </si>
  <si>
    <t>Беклог</t>
  </si>
  <si>
    <t>Скоринг беклога та визначення MVP</t>
  </si>
  <si>
    <t>Ідеї</t>
  </si>
  <si>
    <t>Ключові дії</t>
  </si>
  <si>
    <t>Features</t>
  </si>
  <si>
    <t>Ідеї фічі у форматі User Story</t>
  </si>
  <si>
    <t>EPICs</t>
  </si>
  <si>
    <t>User Stories</t>
  </si>
  <si>
    <t>Обрані до MVP features</t>
  </si>
  <si>
    <t>Обрані до MVP User Stories</t>
  </si>
  <si>
    <t>Сервіс для прослуховування музики</t>
  </si>
  <si>
    <t>Інтернет-магазин</t>
  </si>
  <si>
    <t>сервіс шерингу електросамокатів</t>
  </si>
  <si>
    <t>інтернет-магазин квітів</t>
  </si>
  <si>
    <t>Воронка AARRR</t>
  </si>
  <si>
    <t>Статуси користувача та метрики на етапах воронки</t>
  </si>
  <si>
    <t>Acquisition</t>
  </si>
  <si>
    <t>Activation</t>
  </si>
  <si>
    <t>Retention</t>
  </si>
  <si>
    <t>Revenue</t>
  </si>
  <si>
    <t>Referral</t>
  </si>
  <si>
    <t>Етап воронки</t>
  </si>
  <si>
    <t>Статус користувача</t>
  </si>
  <si>
    <t>Метрики</t>
  </si>
  <si>
    <t>Ймовірна конверсія</t>
  </si>
  <si>
    <t>Тактики (інструменти та канали взаємодії з користувачами)</t>
  </si>
  <si>
    <t>Критична подія</t>
  </si>
  <si>
    <t>Модель монетизації</t>
  </si>
  <si>
    <t>Приклад для моб. застосунку</t>
  </si>
  <si>
    <t>Відвідує сайт, досягає реєстраційної сторінки, Створює акаунт</t>
  </si>
  <si>
    <t>Вартість залучення клієнтів (за канал)
Коефіцієнт конверсії
Трафік, залучений на сайт (за канал)
Коефіцієнт переходів на сайт</t>
  </si>
  <si>
    <t>Прийшов на сайт через органічний пошук.
Клікнув на посилання застосунку.</t>
  </si>
  <si>
    <t>Відсоток нових відвідувачів сайту з органічного пошуку.
Кількість нових реєстрацій з гостьових постів.</t>
  </si>
  <si>
    <t>Приймає або відхиляє запрошення</t>
  </si>
  <si>
    <t>Час для створення цінності
Співвідношення відвідувачів до реєстрації
Коефіцієнт конверсії
Скільки клієнтів скористалися
вирішальну функцію продукту?
Скільки клієнтів пережили
момент AHA?</t>
  </si>
  <si>
    <t>Зареєструвався та увійшов у застосунок.
Здійснив першу цільову дію (наприклад, створили перший проект).</t>
  </si>
  <si>
    <t>Конверсія зареєстрованих користувачів у активних користувачів.
Кількість користувачів, що здійснили першу активність у застосунку.</t>
  </si>
  <si>
    <t>Активно користується, запрошує колег</t>
  </si>
  <si>
    <t>Retention rate vs. churn rate
Коефіцієнт відкривання листів
Коефіцієнт клікабельності імейлів
Відтік клієнтів
Month to recover CAC
Average customer retention length (час буття активними користувачами)</t>
  </si>
  <si>
    <t>Використовує застосунок регулярно.
Активно користується застосунком протягом місяця.</t>
  </si>
  <si>
    <t>Відсоток активних користувачів, що повернулися після першого місяця.
Середня кількість сесій на користувача.</t>
  </si>
  <si>
    <t>Вводить дані картки, проводить оплату</t>
  </si>
  <si>
    <t>Вартість життя клієнта
Вартість залучення клієнта
Щомісячний регулярний дохід
Відтік доходу
Середня вартість замовлення на одного клієнта</t>
  </si>
  <si>
    <t>Поділився реферальним кодом з друзями.
Створює реферальний контент.</t>
  </si>
  <si>
    <t>Кількість користувачів, що скористалися реферальними кодами.
Відсоток нових реєстрацій, що виникли в результаті реферальної програми.</t>
  </si>
  <si>
    <t>Пише відгук онлайн, приводять нового платника</t>
  </si>
  <si>
    <t>Відсоток клієнтів, які приводять друзів
Приведені покупці
Відсоток від загальної кількості покупок
приведених клієнтів
Довічна цінність приведених клієнтів
Вірусний коефіцієнт та час вірусного циклу</t>
  </si>
  <si>
    <t>Має активну підписку.
Використовує платні опції застосунку.</t>
  </si>
  <si>
    <t>Загальний дохід від платних користувачів.
Середній дохід на користувача.</t>
  </si>
  <si>
    <t>замовлення доставки</t>
  </si>
  <si>
    <t>Користувач повертається для повторного використання застосунку після першого сеансу.</t>
  </si>
  <si>
    <t>SaaS</t>
  </si>
  <si>
    <t>Базові функції безкоштовні, але за додаткові функції чи засоби користувачі платять.</t>
  </si>
  <si>
    <t>Кандидати на North Star Metric</t>
  </si>
  <si>
    <t>North Star Framework</t>
  </si>
  <si>
    <t>Inputs</t>
  </si>
  <si>
    <t>North Star Metric</t>
  </si>
  <si>
    <t>Середньо- та довгострокові наслідки</t>
  </si>
  <si>
    <t>DAU/MAU/WAU</t>
  </si>
  <si>
    <t>Конверсія в реєстрацію</t>
  </si>
  <si>
    <t>Конверсія в платного користувача</t>
  </si>
  <si>
    <t>ARPU</t>
  </si>
  <si>
    <t>Середній час використання застосунку на одного користувача</t>
  </si>
  <si>
    <t>Приклад Opentable</t>
  </si>
  <si>
    <t>Приклад Grocery app</t>
  </si>
  <si>
    <t>Приклад Spotify</t>
  </si>
  <si>
    <t>The Business Model Canvas</t>
  </si>
  <si>
    <t xml:space="preserve">Kлючові партнери </t>
  </si>
  <si>
    <t>Kлючова діяльність</t>
  </si>
  <si>
    <t>ВІдносити з клієнтами</t>
  </si>
  <si>
    <t>Cегменти користувачів</t>
  </si>
  <si>
    <t>Хто ваші ключові партнери?
Хто ваші ключові постачальники?
Які ключові ресурси ми отримуємо від партенрів?
Якими ключовими активностями займаються партнери?
МОТИВАЦІЯ ДЛЯ ПАРТНЕРСТВА
Оптимізація та економія
Зменшення ризиків та невизначеності
Отримання конкретних ресурсів та дій[</t>
  </si>
  <si>
    <t>Які ключові діїі потрібні для нашої ціннісної пропозиції?
Наші канали продаж?
Зв’язки з покупцями?
Отримання прибутку?
КАТЕГОРІЇ
Виробництво
Розв’язання проблем
Планування/Встановлення зв’язків</t>
  </si>
  <si>
    <t>В чому цінність продукту для покупця?
Яку проблему нашого покупця ми допомагаємо
розвязати?
Які групи продуктів та сервісів ми надаємо
для кожного сегменту покупців?
Які потреби покупців ми задовільняємо?
ХАРАКТЕРИСТИКИ
Новизна
Продуктивність
Підлаштування під клієнта
Завершення роботи
Дизайн
Бренд/Статус
Ціна
Зменшення вартості
Зменшення ризиків
Доступність
Зручність</t>
  </si>
  <si>
    <t>Який тип стосунків кожен із сегментів
клієнтів очікує, що ми розпочнемо
та будемо підтримувати?
Які з них ми встановили?
Як вони поєднуються із рештою
нашої бізнес-моделі?
Наскільки вони затратні?
ПРИКЛАДИ
Персональна підтримка
VIP персональна підтримка
Самообслуговування
Автоматичне обслуговування
Спільнота
Співстворення</t>
  </si>
  <si>
    <t>Для кого ми створюємо цінність?
Хто наші найважливіші клієнти?
Масовий ринок
Нішевий ринок
Сегментований
Різноманітний
Багатоцільовий</t>
  </si>
  <si>
    <t>Kлючові ресурси</t>
  </si>
  <si>
    <t>Канали</t>
  </si>
  <si>
    <t>Які ключові ресурси вимагає ваша Ціннісна пропозиція?
Для каналів постачання? Зв’язки з користувачами/покупцями?
Отримання прибутку?
ТИПИ РЕСУРСІВ
Фізичні
Інтелектуальні (патнет на бренд, дані)
Люди
Фінансові</t>
  </si>
  <si>
    <t>Через які канали ваш сешмент користувачів хоче, щоб
ви з ними контактували?
Як ми зараз з ними контактуємо?
Як наші Канали інтегровані?
Який канал працює найкраще?
Який канал найбільш економічно ефективний?
Як цими каналами користуються користувачі/покупці?
ФАЗИ КАНАЛУ
1. Упізнаваність
Як ми підвищуємо упізнаваність нашої компанії?
2. Оцінка
Як ми допомагаємо користувачам оцінити нашу Ціннісну пропозицію?
3. Купівля
Як ми дозволяємо покупцям купляти специфічні продукти та сервіси?
4. Доставка
Як ми доносимо нашу ціннісну прозицію до покупців/користувачів?
5. Після продаж
Як ми надаємо покупцям підтримку після продажу?</t>
  </si>
  <si>
    <t>Cтруктура витрат</t>
  </si>
  <si>
    <t>Джерела доходів</t>
  </si>
  <si>
    <t>Які найбільшзначні затрати в нашій бізнес-моделі?
Які ключові ресурси найбільш затратні?
Яка ключова діяльність найбільш затратна?
НАШ БІЗНЕС БІЛЬШЕ
Залежить від витрат (пропозиція найменшої ціни, максимум автоматизації, активний аутсорс)
Залежить від цінностей (сфокусований на створенні цінності, унікальінсть ціннісної пропозиції
ПРИКЛАДИ ХААКТЕРИСТИК
Фіксовані витрати (зарплата, оренда, комунальні послуги)
Змінні витрати
Економія на масштабі
Економія на кількості</t>
  </si>
  <si>
    <t>За яку цінність наші покупці справді хочуть платити?
За що вони платять зараз?
Як вони зараз платять?
Як вони б хотіли платити?
Скільки кожне із джерел доходів приносить в загальний прибуток?
ТИПИ: Продаж активів, Плата за використання, Плата за підписку, Позика/Оренда, Ліцензування, Брокерська оплата, Реклама
ФІКСОВАНА ЦІНА: Ціна по прейскуранту, Залежість від властивостей продукту, Залежність від сегменту, клієнтів, Ціна в залежності від об’єму
ДИНАМІЧНЕ ЦІНОУТВОРЕННЯ: Переговори (торг), Управління цінами, Творення ціни в режимі реального часу</t>
  </si>
  <si>
    <t>Приклади</t>
  </si>
  <si>
    <t>Приклад Business Model Canvas для Planeseasub</t>
  </si>
  <si>
    <t>Приклад Business Model Canvas для UBER</t>
  </si>
  <si>
    <t>Приклад Business Model Canvas для креативного агенства</t>
  </si>
  <si>
    <t>Приклад Business Model Canvas для ІТ продукту</t>
  </si>
  <si>
    <t>Unit Economics</t>
  </si>
  <si>
    <r>
      <rPr>
        <b/>
        <i/>
        <sz val="12"/>
        <color rgb="FFFF0000"/>
        <rFont val="Montserrat"/>
      </rPr>
      <t>Якщо у вас НЕ застосунок з підпискою - оберіть потрібний з шаблонів (</t>
    </r>
    <r>
      <rPr>
        <b/>
        <i/>
        <u/>
        <sz val="12"/>
        <color rgb="FF1155CC"/>
        <rFont val="Montserrat"/>
      </rPr>
      <t>1</t>
    </r>
    <r>
      <rPr>
        <b/>
        <i/>
        <sz val="12"/>
        <color rgb="FFFF0000"/>
        <rFont val="Montserrat"/>
      </rPr>
      <t xml:space="preserve"> або </t>
    </r>
    <r>
      <rPr>
        <b/>
        <i/>
        <u/>
        <sz val="12"/>
        <color rgb="FF1155CC"/>
        <rFont val="Montserrat"/>
      </rPr>
      <t>2</t>
    </r>
    <r>
      <rPr>
        <b/>
        <i/>
        <sz val="12"/>
        <color rgb="FFFF0000"/>
        <rFont val="Montserrat"/>
      </rPr>
      <t>)</t>
    </r>
  </si>
  <si>
    <t xml:space="preserve">середня ціна за встановлення </t>
  </si>
  <si>
    <t>конверсія з тріалу в користувача-платника</t>
  </si>
  <si>
    <t>місячна вартість підписки</t>
  </si>
  <si>
    <t>місячний рівень відтоку</t>
  </si>
  <si>
    <t>щорічна вартість підписки</t>
  </si>
  <si>
    <t>щорічний рівень відтоку</t>
  </si>
  <si>
    <t>комісія</t>
  </si>
  <si>
    <t>місячна частка</t>
  </si>
  <si>
    <t>річна частка</t>
  </si>
  <si>
    <t>CPI</t>
  </si>
  <si>
    <t>I2P</t>
  </si>
  <si>
    <t>Monthly subscription cost</t>
  </si>
  <si>
    <t>Monthly churn rate</t>
  </si>
  <si>
    <t>Annual subscription cost</t>
  </si>
  <si>
    <t>Annual churn rate</t>
  </si>
  <si>
    <t>Commission</t>
  </si>
  <si>
    <t>Monthly share</t>
  </si>
  <si>
    <t>Annual share</t>
  </si>
  <si>
    <t>min</t>
  </si>
  <si>
    <t>max</t>
  </si>
  <si>
    <t>ROMI</t>
  </si>
  <si>
    <t>CAC</t>
  </si>
  <si>
    <t>LTV</t>
  </si>
  <si>
    <t xml:space="preserve">студентів, викладачів та розробників,  </t>
  </si>
  <si>
    <t>забезпечує практичний досвід і розвагу одночасно.</t>
  </si>
  <si>
    <t xml:space="preserve">від традиційних навчальних ресурсів,  </t>
  </si>
  <si>
    <t>Які</t>
  </si>
  <si>
    <t xml:space="preserve">хочуть навчитися основам комп'ютерного зору та AI, </t>
  </si>
  <si>
    <t xml:space="preserve">платформа </t>
  </si>
  <si>
    <t>"AI Vision Challenge"</t>
  </si>
  <si>
    <t xml:space="preserve">інтерактивною освітньою платформою,  </t>
  </si>
  <si>
    <t>поєднує навчання і гейміфікацію для кращого засвоєння складних тем.</t>
  </si>
  <si>
    <t>Яка</t>
  </si>
  <si>
    <t>"AI Vision Challenge" — це інтерактивна платформа, що навчає основам комп'ютерного зору та штучного інтелекту через гру та освітні матеріали.</t>
  </si>
  <si>
    <t>Ми будемо допомагати нашим клієнтам вивчати основи AI та комп'ютерного зору у форматі гри, надаючи освітні матеріали та інструменти для практики.</t>
  </si>
  <si>
    <t>Цей продукт підвищить цифрову грамотність користувачів, зробить технології AI зрозумілими та захопливими. Користувачі зможуть швидко освоїти базові концепції і застосувати їх у реальному житті.</t>
  </si>
  <si>
    <t>Компанія: Cognition Creators</t>
  </si>
  <si>
    <t>Продукт: AI Vision Challenge</t>
  </si>
  <si>
    <t>Я створюю цей продукт, щоб популяризувати технології штучного інтелекту серед студентів, розробників і звичайних користувачів. Мета — зробити навчання AI доступним, цікавим та інтерактивним.</t>
  </si>
  <si>
    <t>ПІБ Бабенко Антон Іванович</t>
  </si>
  <si>
    <t>PM (Adaptive)</t>
  </si>
  <si>
    <t>"AI Vision Challenge" — це інтерактивна освітня платформа, що поєднує навчання основам комп'ютерного зору та штучного інтелекту з ігровим підходом. Платформа надає користувачам можливість вивчати складні технології через практичні завдання, освітні матеріали та інтерактивну гру, де можна змагатися з моделлю AI у класифікації зображень.</t>
  </si>
  <si>
    <t>Обґрунтування вибору:</t>
  </si>
  <si>
    <t>Цей продукт має потенціал стати ефективним інструментом для навчання і популяризації сучасних технологій AI, забезпечуючи користувачів необхідними знаннями у цікавому та практичному форматі.</t>
  </si>
  <si>
    <t xml:space="preserve">1. Освітня цінність — платформа вирішує проблему складності розуміння AI, надаючи доступні та інтерактивні методи навчання.
2. Гейміфікація — поєднання навчання з грою підвищує мотивацію користувачів та робить процес навчання захопливим.
3. Цільова аудиторія — продукт охоплює студентів, викладачів і розробників, які хочуть зрозуміти та застосувати основи AI на практиці.
4. Популяризація AI — платформа сприяє поширенню знань про штучний інтелект серед широкої аудиторії, підвищуючи цифрову грамотність.
5. Унікальність — поєднання освітніх матеріалів з інтерактивним ігровим досвідом вирізняє продукт серед традиційних ресурсів.
</t>
  </si>
  <si>
    <t>1. Навчитися основам штучного інтелекту.</t>
  </si>
  <si>
    <t>Високий</t>
  </si>
  <si>
    <t>Освоєння базових AI навичок.</t>
  </si>
  <si>
    <t>2. Зрозуміти принципи комп'ютерного зору.</t>
  </si>
  <si>
    <t>Практичне розуміння зображень AI.</t>
  </si>
  <si>
    <t>3. Отримати інтерактивний навчальний досвід.</t>
  </si>
  <si>
    <t>Ігрова взаємодія для навчання.</t>
  </si>
  <si>
    <t>4. Знайти доступний і структурований контент.</t>
  </si>
  <si>
    <t>Середній</t>
  </si>
  <si>
    <t>Доступ до зручних матеріалів.</t>
  </si>
  <si>
    <t>5. Підвищити мотивацію через гейміфікацію.</t>
  </si>
  <si>
    <t>Використання змагань та лідербордів.</t>
  </si>
  <si>
    <t>6. Застосувати отримані знання на практиці.</t>
  </si>
  <si>
    <t>Використання AI у реальних задачах.</t>
  </si>
  <si>
    <t>7. Підвищити технічну грамотність.</t>
  </si>
  <si>
    <t>Розвиток цифрових навичок.</t>
  </si>
  <si>
    <t>1. Складність розуміння технічних тем.</t>
  </si>
  <si>
    <t>Серйозний</t>
  </si>
  <si>
    <t>Важко зрозуміти AI без наочних прикладів.</t>
  </si>
  <si>
    <t>2. Відсутність мотивації у навчанні.</t>
  </si>
  <si>
    <t>Сухий матеріал не заохочує навчання.</t>
  </si>
  <si>
    <t>3. Брак інтерактивних і практичних завдань.</t>
  </si>
  <si>
    <t>Недостатньо ресурсів для практики.</t>
  </si>
  <si>
    <t>4. Високі ціни на освітні курси.</t>
  </si>
  <si>
    <t>Дорогі платформи обмежують доступ.</t>
  </si>
  <si>
    <t>5. Обмеженість ресурсів для самостійного навчання.</t>
  </si>
  <si>
    <t>Важко знайти структурований контент.</t>
  </si>
  <si>
    <t>6. Відсутність змагального елемента.</t>
  </si>
  <si>
    <t>Немає способу відслідковувати прогрес.</t>
  </si>
  <si>
    <t>7. Немає зворотного зв'язку під час навчання.</t>
  </si>
  <si>
    <t>Важко оцінити рівень знань.</t>
  </si>
  <si>
    <t>1. Інтерактивна гра для змагання з AI.</t>
  </si>
  <si>
    <t>Гра, що мотивує користувачів змагатися з моделлю AI.</t>
  </si>
  <si>
    <t>2. Освітні матеріали з основ AI та комп'ютерного зору.</t>
  </si>
  <si>
    <t>Зрозумілі й структуровані навчальні ресурси.</t>
  </si>
  <si>
    <t>3. Практичні завдання для роботи з AI.</t>
  </si>
  <si>
    <t>Завдання для застосування знань на практиці.</t>
  </si>
  <si>
    <t>4. Лідерборд і рейтинги гравців.</t>
  </si>
  <si>
    <t>Система змагального прогресу для мотивації.</t>
  </si>
  <si>
    <t>5. Можливість завантаження зображень для аналізу.</t>
  </si>
  <si>
    <t>Тестування користувацьких даних у реальному часі.</t>
  </si>
  <si>
    <t>6. Прогрес-трекер користувача.</t>
  </si>
  <si>
    <t>Відстеження індивідуального навчального прогресу.</t>
  </si>
  <si>
    <t>7. Простий та інтуїтивно зрозумілий інтерфейс.</t>
  </si>
  <si>
    <t>Доступний інтерфейс для всіх категорій користувачів.</t>
  </si>
  <si>
    <t>1. Спростити складні концепції через наочні приклади.</t>
  </si>
  <si>
    <t>Зрозуміле пояснення складних тем AI.</t>
  </si>
  <si>
    <t>2. Забезпечити інтерактивну взаємодію з AI-моделлю.</t>
  </si>
  <si>
    <t>Гра та практика для глибшого розуміння.</t>
  </si>
  <si>
    <t>3. Мотивація через лідерборди та змагальний елемент.</t>
  </si>
  <si>
    <t>Покращення інтересу через змагання.</t>
  </si>
  <si>
    <t>4. Надавати практичні завдання для закріплення знань.</t>
  </si>
  <si>
    <t>Застосування AI на реальних задачах.</t>
  </si>
  <si>
    <t>5. Зробити навчання доступним для користувачів усіх рівнів.</t>
  </si>
  <si>
    <t>Простий інтерфейс для новачків.</t>
  </si>
  <si>
    <t>6. Регулярний зворотний зв'язок про прогрес навчання.</t>
  </si>
  <si>
    <t>Прогрес-трекер для індивідуальної оцінки.</t>
  </si>
  <si>
    <t>7. Надати доступ до безкоштовних базових функцій.</t>
  </si>
  <si>
    <t>Доступність для всіх категорій користувачів.</t>
  </si>
  <si>
    <t>1. Легке та зрозуміле навчання складних концепцій.</t>
  </si>
  <si>
    <t>Сприяє швидкому засвоєнню основ AI.</t>
  </si>
  <si>
    <t>2. Інтерактивний досвід навчання через гру.</t>
  </si>
  <si>
    <t>Поєднання навчання з розвагою.</t>
  </si>
  <si>
    <t>3. Підвищення мотивації через змагання.</t>
  </si>
  <si>
    <t>Лідерборди та рейтинги покращують інтерес.</t>
  </si>
  <si>
    <t>4. Практичне застосування знань у реальних задачах.</t>
  </si>
  <si>
    <t>Застосування AI для розв'язання кейсів.</t>
  </si>
  <si>
    <t>5. Доступність для новачків та професіоналів.</t>
  </si>
  <si>
    <t>Корисний ресурс для різних рівнів знань.</t>
  </si>
  <si>
    <t>6. Економія часу завдяки структурованим матеріалам.</t>
  </si>
  <si>
    <t>Швидке навчання через організований контент.</t>
  </si>
  <si>
    <t>7. Підвищення технічної грамотності користувача.</t>
  </si>
  <si>
    <t>Покращення цифрових навичок та знань.</t>
  </si>
  <si>
    <t>1. Доступність складних тем для новачків.</t>
  </si>
  <si>
    <t>Зрозуміле пояснення основ AI.</t>
  </si>
  <si>
    <t>2. Поєднання навчання та гри.</t>
  </si>
  <si>
    <t>Мотивація через інтерактивну платформу.</t>
  </si>
  <si>
    <t>3. Практичний досвід застосування знань.</t>
  </si>
  <si>
    <t>Застосування отриманих навичок на практиці.</t>
  </si>
  <si>
    <t>4. Можливість навчатися у власному темпі.</t>
  </si>
  <si>
    <t>Індивідуальне навчання без обмежень.</t>
  </si>
  <si>
    <t>5. Мотивація через змагання та лідерборди.</t>
  </si>
  <si>
    <t>Стимулювання інтересу до навчання.</t>
  </si>
  <si>
    <t>6. Швидке освоєння технологій AI.</t>
  </si>
  <si>
    <t>Економія часу на навчання.</t>
  </si>
  <si>
    <t>7. Підвищення технічної грамотності.</t>
  </si>
  <si>
    <t>Знання сучасних технологій для ринку.</t>
  </si>
  <si>
    <t>AI Vision Challenge допомагає студентам, викладачам і розробникам вивчати основи штучного інтелекту завдяки інтерактивній платформі, що поєднує освітні матеріали та ігровий досвід.</t>
  </si>
  <si>
    <t>AI Vision Challenge — єдина платформа, що поєднує навчання штучному інтелекту з інтерактивною грою, де користувачі можуть змагатися з AI у реальному часі, отримуючи практичний досвід.</t>
  </si>
  <si>
    <t>Навчайтеся основам штучного інтелекту через практику, гру та змагання — цікаво, просто та доступно для всіх.</t>
  </si>
  <si>
    <t>Студентам і викладачам важливо вміти користуватися інструментами комп’ютерного зору (А), щоб пояснювати й навчати принципам роботи AI (В) й підвищувати цифрову грамотність серед учнів (С), але в них є вимоги до простого, інтуїтивно зрозумілого інтерфейсу та навчальних матеріалів (D)</t>
  </si>
  <si>
    <t>Бабенко 100%</t>
  </si>
  <si>
    <t>AI Vision Challenge Interview</t>
  </si>
  <si>
    <t>Майданчики для пошуку респондентів для проєкту AI Vision Challenge:</t>
  </si>
  <si>
    <t>Coursera, Udemy, EdX – платформи, де користувачі зацікавлені у навчанні AI та комп'ютерного зору.
LinkedIn Learning – шукачі нових навичок серед професіоналів.</t>
  </si>
  <si>
    <t>Соціальні мережі та професійні групи:</t>
  </si>
  <si>
    <t>Facebook:
Групи "AI для початківців", "Machine Learning Ukraine", "IT-навчання для студентів".
Telegram:
Канали: "Data Science UA", "AI Україна", "IT База знань".</t>
  </si>
  <si>
    <t>Освітні онлайн-платформи та спільноти:</t>
  </si>
  <si>
    <t>Форуми та професійні платформи:</t>
  </si>
  <si>
    <t>Reddit:
Subreddits: r/MachineLearning, r/learnprogramming, r/artificial.
Quora:
Теми: "Machine Learning", "AI Learning Tools", "Teaching AI".</t>
  </si>
  <si>
    <t>Університети та студентські спільноти:</t>
  </si>
  <si>
    <t>Зв'язок із студентами спеціальностей "Комп'ютерні науки", "Data Science".
Студентські ІТ-клуби при університетах: КПІ, ЛНУ, ХНУРЕ.</t>
  </si>
  <si>
    <t>Платформи для розробників та ентузіастів технологій:</t>
  </si>
  <si>
    <t>GitHub – пошук проєктів на основі AI та коментарі до них.
Stack Overflow – спільнота, де обговорюють технічні рішення.</t>
  </si>
  <si>
    <t>Invitation to participate in the castdev</t>
  </si>
  <si>
    <t>Customer Development Results</t>
  </si>
  <si>
    <t>Студенти та викладачі, які цікавляться AI.</t>
  </si>
  <si>
    <t>Частково новачки в AI.</t>
  </si>
  <si>
    <t>Розробники та ентузіасти AI.</t>
  </si>
  <si>
    <t>Виходить / не задовольняє</t>
  </si>
  <si>
    <t>Складність існуючих платформ, мало інтерактивності.</t>
  </si>
  <si>
    <t>Немає терміновості через брак часу.</t>
  </si>
  <si>
    <t>Потрібні зрозумілі UI та практичні приклади.</t>
  </si>
  <si>
    <t>Що конкретно потрібно знати / вміти</t>
  </si>
  <si>
    <t>Пояснення принципів AI студентам та колегам.</t>
  </si>
  <si>
    <t>Базове розуміння AI без глибоких знань.</t>
  </si>
  <si>
    <t>Практичне використання AI для навчання.</t>
  </si>
  <si>
    <t>Навіщо їм це? Щоб що? Де використовувати?</t>
  </si>
  <si>
    <t>Для підвищення кваліфікації та навчання студентів.</t>
  </si>
  <si>
    <t>Для власного розвитку та інтересу.</t>
  </si>
  <si>
    <t>Для підвищення ефективності роботи.</t>
  </si>
  <si>
    <t>Продукт (за основними вимогами)</t>
  </si>
  <si>
    <t>Інтерактивний формат, гейміфікація, простий UI.</t>
  </si>
  <si>
    <t>Гейміфікація не обов'язкова.</t>
  </si>
  <si>
    <t>Зручні інструменти для новачків.</t>
  </si>
  <si>
    <t>Викладач Оксана</t>
  </si>
  <si>
    <t>$20 мільярдів</t>
  </si>
  <si>
    <t>Загальний світовий ринок AI у сфері освіти до 2027 року.</t>
  </si>
  <si>
    <t>$3 мільярди</t>
  </si>
  <si>
    <t>Частка ринку, що включає викладачів та університети.</t>
  </si>
  <si>
    <t>$1,5 мільйона</t>
  </si>
  <si>
    <t>Реалістичне охоплення українського ринку на старті.</t>
  </si>
  <si>
    <t>Маючи TAM у $20 мільярдів та локальне охоплення SOM у $1,5 мільйона, ми можемо поступово масштабувати наш продукт, починаючи з українського ринку та розширюючись на глобальний рівень з відповідною оптимізацією ресурсів.</t>
  </si>
  <si>
    <t>Розмір ринку та прогнозоване зростання:</t>
  </si>
  <si>
    <r>
      <t>Глобальний ринок EdTech:</t>
    </r>
    <r>
      <rPr>
        <sz val="10"/>
        <color rgb="FF000000"/>
        <rFont val="Arial"/>
        <family val="2"/>
        <charset val="204"/>
        <scheme val="minor"/>
      </rPr>
      <t xml:space="preserve"> Станом на 2023 рік оцінювався в $340 мільярдів. З 2021 року спостерігається постійне зростання, що призвело до перегляду оцінки вартості галузі. </t>
    </r>
  </si>
  <si>
    <r>
      <t xml:space="preserve">Ринок AI в освіті: </t>
    </r>
    <r>
      <rPr>
        <sz val="10"/>
        <color rgb="FF000000"/>
        <rFont val="Arial"/>
        <family val="2"/>
        <charset val="204"/>
        <scheme val="minor"/>
      </rPr>
      <t xml:space="preserve">За прогнозами, до 2027 року світовий ринок AI в освіті зросте до $20 мільярдів. </t>
    </r>
  </si>
  <si>
    <t>Сукупний середньорічний темп зростання (CAGR):</t>
  </si>
  <si>
    <t xml:space="preserve">Ринок генеративного штучного інтелекту в медичній сфері, який можна порівняти з освітнім сектором, має прогнозований CAGR у 13,53% з 2023 по 2030 роки. </t>
  </si>
  <si>
    <t>Обсяг інвестицій:</t>
  </si>
  <si>
    <t>У 2021 році обсяг інвестицій у штучний інтелект у США склав близько $93 мільярдів, а в Китаї — приблизно $120 мільярдів. Хоча ці дані стосуються загальних інвестицій у AI, частина з них спрямована на освітні технології.</t>
  </si>
  <si>
    <t>Основні тренди:</t>
  </si>
  <si>
    <t xml:space="preserve">Персоналізоване навчання: AI дозволяє адаптувати освітній процес під індивідуальні потреби кожного учня, підвищуючи ефективність навчання. </t>
  </si>
  <si>
    <t xml:space="preserve">Дистанційне та змішане навчання: Використання AI в онлайн-освіті забезпечує доступ до якісних навчальних матеріалів незалежно від місця перебування учня. </t>
  </si>
  <si>
    <t>Автоматизація адміністративних завдань: AI допомагає автоматизувати рутинні процеси, такі як оцінювання, реєстрація та управління навчальними планами, що дозволяє викладачам зосередитися на навчанні.</t>
  </si>
  <si>
    <t xml:space="preserve">Віртуальні репетитори та чат-боти: Забезпечують цілодобову підтримку студентів, відповідаючи на їхні запитання та надаючи додаткові пояснення. </t>
  </si>
  <si>
    <t xml:space="preserve">Гейміфікація навчання: Впровадження ігрових елементів у навчальний процес за допомогою AI підвищує мотивацію та залученість учнів. </t>
  </si>
  <si>
    <t>Опис компанії</t>
  </si>
  <si>
    <t>Інтерактивна платформа для навчання AI та комп'ютерного зору з гейміфікацією.</t>
  </si>
  <si>
    <t>Coursera – онлайн-курси з AI та ML.</t>
  </si>
  <si>
    <t>Udemy – курси з AI та глибокого навчання.</t>
  </si>
  <si>
    <t>Khan Academy – базові освітні матеріали.</t>
  </si>
  <si>
    <t>EdTech, інтерактивне навчання AI.</t>
  </si>
  <si>
    <t>Платформа для онлайн-освіти.</t>
  </si>
  <si>
    <t>Онлайн-курси для професіоналів.</t>
  </si>
  <si>
    <t>Онлайн-платформа для шкільної освіти.</t>
  </si>
  <si>
    <t>[AI Vision Challenge]</t>
  </si>
  <si>
    <t>coursera.org</t>
  </si>
  <si>
    <t>udemy.com</t>
  </si>
  <si>
    <t>khanacademy.org</t>
  </si>
  <si>
    <t>Цільова аудиторія</t>
  </si>
  <si>
    <t>Студенти, викладачі, ентузіасти AI.</t>
  </si>
  <si>
    <t>Студенти, фахівці.</t>
  </si>
  <si>
    <t>Професіонали у сфері IT.</t>
  </si>
  <si>
    <t>Учні, студенти, викладачі.</t>
  </si>
  <si>
    <t>Початковий етап, до 1000 користувачів.</t>
  </si>
  <si>
    <t>92 млн користувачів.</t>
  </si>
  <si>
    <t>57 млн користувачів.</t>
  </si>
  <si>
    <t>18 млн користувачів.</t>
  </si>
  <si>
    <t>Самофінансування, стартовий етап.</t>
  </si>
  <si>
    <t>$313 млн</t>
  </si>
  <si>
    <t>$173 млн</t>
  </si>
  <si>
    <t>Некомерційна організація.</t>
  </si>
  <si>
    <t>Функції продукту</t>
  </si>
  <si>
    <t>Гейміфікація, інтерактивні завдання, AI-практика.</t>
  </si>
  <si>
    <t>Відеокурси, тести, сертифікація.</t>
  </si>
  <si>
    <t>Готові курси, інструктори, практичні завдання.</t>
  </si>
  <si>
    <t>Відео, інтерактивні вправи.</t>
  </si>
  <si>
    <t>Цінова політика</t>
  </si>
  <si>
    <t>Freemium – базовий доступ безкоштовний, розширений платний.</t>
  </si>
  <si>
    <t>Freemium + платні курси ($39–$79).</t>
  </si>
  <si>
    <t>Платні курси ($10–$200).</t>
  </si>
  <si>
    <t>Безкоштовно.</t>
  </si>
  <si>
    <t>Наскільки компанія активна на ринку?</t>
  </si>
  <si>
    <t>Активна на локальному рівні, стартап.</t>
  </si>
  <si>
    <t>Відомий глобальний бренд.</t>
  </si>
  <si>
    <t>Відомий серед професіоналів.</t>
  </si>
  <si>
    <t>Активна у школах.</t>
  </si>
  <si>
    <t>Частка ринку</t>
  </si>
  <si>
    <t>Менше 1%</t>
  </si>
  <si>
    <t>Немає (етап запуску MVP).</t>
  </si>
  <si>
    <t>$140 млн</t>
  </si>
  <si>
    <t>$85 млн</t>
  </si>
  <si>
    <t>Некомерційний.</t>
  </si>
  <si>
    <t>Інсайти</t>
  </si>
  <si>
    <t>Потрібно більше практики для залучення користувачів.</t>
  </si>
  <si>
    <t>Великий вибір, але без інтерактиву.</t>
  </si>
  <si>
    <t>Курси розрізнені за якістю.</t>
  </si>
  <si>
    <t>Добре для базової освіти.</t>
  </si>
  <si>
    <t>Джерела інформації:</t>
  </si>
  <si>
    <t>1. Coursera</t>
  </si>
  <si>
    <t>2. Udemy</t>
  </si>
  <si>
    <r>
      <t>3. Khan</t>
    </r>
    <r>
      <rPr>
        <u/>
        <sz val="10"/>
        <color theme="10"/>
        <rFont val="Arial"/>
        <family val="2"/>
        <charset val="204"/>
        <scheme val="minor"/>
      </rPr>
      <t xml:space="preserve"> Academy</t>
    </r>
  </si>
  <si>
    <t>4. Statista – аналітика ринку EdTech.</t>
  </si>
  <si>
    <t>Сили (Strengths):</t>
  </si>
  <si>
    <t>Слабкості (Weaknesses):</t>
  </si>
  <si>
    <t>Можливості (Opportunities):</t>
  </si>
  <si>
    <t>Загрози (Threats):</t>
  </si>
  <si>
    <t>- Глобально відома платформа з 92 млн користувачів.</t>
  </si>
  <si>
    <t>- Співпраця з провідними університетами та компаніями (наприклад, Stanford, Google).</t>
  </si>
  <si>
    <t>- Висока якість контенту та можливість отримання сертифікації.</t>
  </si>
  <si>
    <t>- Широкий вибір курсів у різних галузях, включаючи AI та ML</t>
  </si>
  <si>
    <t>Відсутність інтерактивності та гейміфікації в навчальному процесі.</t>
  </si>
  <si>
    <t>- Висока вартість платних курсів для багатьох студентів.</t>
  </si>
  <si>
    <t>- Більший фокус на теорії, аніж на практичних завданнях.</t>
  </si>
  <si>
    <t>- Недостатня персоналізація навчання для кожного користувача</t>
  </si>
  <si>
    <t>- Впровадження інтерактивних практичних завдань та AI-сценаріїв.</t>
  </si>
  <si>
    <t>- Розширення співпраці з університетами для зниження вартості навчання.</t>
  </si>
  <si>
    <t>- Використання технологій штучного інтелекту для персоналізованого навчання.</t>
  </si>
  <si>
    <t>- Залучення студентів з країн, що розвиваються, шляхом локалізації контенту.</t>
  </si>
  <si>
    <t>- Зростаюча конкуренція з платформами, що пропонують гейміфікацію та інтерактивний формат (наприклад, Udemy, EdApp).</t>
  </si>
  <si>
    <t>- Зміни у глобальній економіці, що можуть зменшити попит на платні курси.</t>
  </si>
  <si>
    <t>- Розрив довіри через велику кількість безкоштовних альтернатив з базовим контентом.</t>
  </si>
  <si>
    <t>Coursera</t>
  </si>
  <si>
    <t>Udemy</t>
  </si>
  <si>
    <t>- Великий вибір курсів (понад 200 000).</t>
  </si>
  <si>
    <t>- Доступна вартість завдяки регулярним знижкам.</t>
  </si>
  <si>
    <t>- Орієнтація на практичні навички.</t>
  </si>
  <si>
    <t>- Якість курсів дуже різниться через відсутність єдиного стандарту.</t>
  </si>
  <si>
    <t>- Слабкий контроль за контентом (багато застарілих курсів).</t>
  </si>
  <si>
    <t>- Брак інноваційних функцій, таких як AI-інтерактив або симуляції.</t>
  </si>
  <si>
    <t>- Додавання сертифікованих практичних завдань і перевірок.</t>
  </si>
  <si>
    <t>- Використання AI для персоналізації навчання.</t>
  </si>
  <si>
    <t>- Покращення контролю якості контенту.</t>
  </si>
  <si>
    <t>- Конкуренція з Coursera та новими інтерактивними платформами.</t>
  </si>
  <si>
    <t>- Зниження довіри користувачів через неякісний контент.</t>
  </si>
  <si>
    <t>Khan Academy</t>
  </si>
  <si>
    <t>- Повністю безкоштовний доступ до контенту.</t>
  </si>
  <si>
    <t>- Простий і доступний інтерфейс.</t>
  </si>
  <si>
    <t>- Орієнтація на базову освіту, підходить школярам.</t>
  </si>
  <si>
    <t>- Відсутність розширеного функціоналу для навчання AI.</t>
  </si>
  <si>
    <t>- Зосередження на базових знаннях, відсутність просунутих курсів.</t>
  </si>
  <si>
    <t>- Недостатньо інтерактивних завдань та ігрових елементів.</t>
  </si>
  <si>
    <t>- Додавання AI-контенту для підвищення залученості старшокласників.</t>
  </si>
  <si>
    <t>- Співпраця з університетами для поглиблення матеріалів.</t>
  </si>
  <si>
    <t>- Інтеграція практичних завдань і тестів.</t>
  </si>
  <si>
    <t>- Обмежене фінансування, оскільки це некомерційна платформа.</t>
  </si>
  <si>
    <t>- Конкуренція з EdTech-платформами, що пропонують інтерактивність.</t>
  </si>
  <si>
    <t>Значущість на ринку</t>
  </si>
  <si>
    <t>4 – глобальний лідер</t>
  </si>
  <si>
    <t>Професіонали, студенти</t>
  </si>
  <si>
    <t>Унікальні функції</t>
  </si>
  <si>
    <t>Сертифікація, співпраця</t>
  </si>
  <si>
    <t>Рівень загрози для нашого продукту</t>
  </si>
  <si>
    <t>3 – великий вибір</t>
  </si>
  <si>
    <t>2 – сильний для базової освіти</t>
  </si>
  <si>
    <t>Фахівці IT, новачки</t>
  </si>
  <si>
    <t>Школярі, студенти</t>
  </si>
  <si>
    <t>Доступні ціни</t>
  </si>
  <si>
    <t>Безкоштовний контент</t>
  </si>
  <si>
    <t>Низький</t>
  </si>
  <si>
    <t>Виграшна стратегія кожного конкурента:</t>
  </si>
  <si>
    <r>
      <t>1. Coursera:</t>
    </r>
    <r>
      <rPr>
        <sz val="10"/>
        <color rgb="FF000000"/>
        <rFont val="Arial"/>
        <family val="2"/>
        <charset val="204"/>
        <scheme val="minor"/>
      </rPr>
      <t xml:space="preserve"> Глобальна присутність, висока якість контенту, сертифікація.</t>
    </r>
  </si>
  <si>
    <r>
      <t>2. Udemy:</t>
    </r>
    <r>
      <rPr>
        <sz val="10"/>
        <color rgb="FF000000"/>
        <rFont val="Arial"/>
        <family val="2"/>
        <charset val="204"/>
        <scheme val="minor"/>
      </rPr>
      <t xml:space="preserve"> Доступність завдяки низьким цінам, велика кількість курсів.</t>
    </r>
  </si>
  <si>
    <r>
      <t>3. Khan Academy:</t>
    </r>
    <r>
      <rPr>
        <sz val="10"/>
        <color rgb="FF000000"/>
        <rFont val="Arial"/>
        <family val="2"/>
        <charset val="204"/>
        <scheme val="minor"/>
      </rPr>
      <t xml:space="preserve"> Безкоштовний контент та зручний інтерфейс для базової освіти.</t>
    </r>
  </si>
  <si>
    <t>Як обіграти конкурентів:</t>
  </si>
  <si>
    <t>Чого можна навчитися у конкурентів:</t>
  </si>
  <si>
    <r>
      <t>Coursera:</t>
    </r>
    <r>
      <rPr>
        <sz val="10"/>
        <color rgb="FF000000"/>
        <rFont val="Arial"/>
        <family val="2"/>
        <charset val="204"/>
        <scheme val="minor"/>
      </rPr>
      <t xml:space="preserve"> Співпраця з провідними університетами, сертифікація.</t>
    </r>
  </si>
  <si>
    <r>
      <t>Udemy:</t>
    </r>
    <r>
      <rPr>
        <sz val="10"/>
        <color rgb="FF000000"/>
        <rFont val="Arial"/>
        <family val="2"/>
        <charset val="204"/>
        <scheme val="minor"/>
      </rPr>
      <t xml:space="preserve"> Гнучкість у ціноутворенні та орієнтація на практику.</t>
    </r>
  </si>
  <si>
    <r>
      <t>Khan Academy:</t>
    </r>
    <r>
      <rPr>
        <sz val="10"/>
        <color rgb="FF000000"/>
        <rFont val="Arial"/>
        <family val="2"/>
        <charset val="204"/>
        <scheme val="minor"/>
      </rPr>
      <t xml:space="preserve"> Простота та доступність для користувачів.</t>
    </r>
  </si>
  <si>
    <r>
      <rPr>
        <b/>
        <sz val="10"/>
        <color rgb="FF000000"/>
        <rFont val="Arial"/>
        <family val="2"/>
        <charset val="204"/>
        <scheme val="minor"/>
      </rPr>
      <t xml:space="preserve">Coursera </t>
    </r>
    <r>
      <rPr>
        <sz val="10"/>
        <color rgb="FF000000"/>
        <rFont val="Arial"/>
        <family val="2"/>
        <charset val="204"/>
        <scheme val="minor"/>
      </rPr>
      <t>- Додати інтерактивні завдання та гейміфікацію.</t>
    </r>
  </si>
  <si>
    <r>
      <rPr>
        <b/>
        <sz val="10"/>
        <color rgb="FF000000"/>
        <rFont val="Arial"/>
        <family val="2"/>
        <charset val="204"/>
        <scheme val="minor"/>
      </rPr>
      <t>Udemy</t>
    </r>
    <r>
      <rPr>
        <sz val="10"/>
        <color rgb="FF000000"/>
        <rFont val="Arial"/>
        <family val="2"/>
        <charset val="204"/>
        <scheme val="minor"/>
      </rPr>
      <t xml:space="preserve"> - Забезпечити високу якість та стандарти контенту.</t>
    </r>
  </si>
  <si>
    <r>
      <rPr>
        <b/>
        <sz val="10"/>
        <color rgb="FF000000"/>
        <rFont val="Arial"/>
        <family val="2"/>
        <charset val="204"/>
        <scheme val="minor"/>
      </rPr>
      <t>Khan Academy</t>
    </r>
    <r>
      <rPr>
        <sz val="10"/>
        <color rgb="FF000000"/>
        <rFont val="Arial"/>
        <family val="2"/>
        <charset val="204"/>
        <scheme val="minor"/>
      </rPr>
      <t xml:space="preserve"> - Створити поглиблені AI-курси та практичні завдання.</t>
    </r>
  </si>
  <si>
    <t>Сильні сторони нашого продукту:</t>
  </si>
  <si>
    <t>Гейміфікація та інтерактивний формат навчання.</t>
  </si>
  <si>
    <t>Фокус на AI та практичні завдання для студентів і викладачів.</t>
  </si>
  <si>
    <t>Залучити університети для партнерства.</t>
  </si>
  <si>
    <t>Використовувати технології AI для створення персоналізованих завдань.</t>
  </si>
  <si>
    <t>Створити доступний та стандартизований контент для новачків.</t>
  </si>
  <si>
    <t>Конкуренція з глобальними платформами (Coursera, Udemy).</t>
  </si>
  <si>
    <t>Низька платоспроможність студентів на локальному ринку.</t>
  </si>
  <si>
    <t>Подальші кроки:</t>
  </si>
  <si>
    <t>Сфокусуватися на унікальності продукту (гейміфікація, AI).</t>
  </si>
  <si>
    <t>Виправити слабкі сторони конкурентів, додавши більше практики.</t>
  </si>
  <si>
    <t>Розвивати партнерства для розширення охоплення ринку.</t>
  </si>
  <si>
    <t>Внесок кожного члена команди: Бабенко 100%</t>
  </si>
  <si>
    <t>Бабенко Антон</t>
  </si>
  <si>
    <t>1. Проведено гру.</t>
  </si>
  <si>
    <t>2. Визначено та записано, хто буде Product Owner.</t>
  </si>
  <si>
    <t>3. Визначено та записано, хто буде Scrum Master.</t>
  </si>
  <si>
    <t>4. Визначено та записано, хто буде Team Lead.</t>
  </si>
  <si>
    <t>5. Описано внесок у виконання домашнього завдання кожного з виконавців.</t>
  </si>
  <si>
    <t>Гру було проведено в імітаційному форматі, де я виконував роль ведучого.
Було використано набір запитань для ближчого знайомства, таких як: "Які ваші сильні сторони?", "Що вас мотивує працювати у команді?".
У ході гри визначено ключові ролі.</t>
  </si>
  <si>
    <t>Scrum Master: Антон Бабенко.
Як Scrum Master, я організував процес виконання завдання, визначив ключові етапи, склав план виконання та налаштував інструменти для відстеження прогресу (Trello).</t>
  </si>
  <si>
    <t>Team Lead: Антон Бабенко.
На цій ролі я відповідав за технічну реалізацію, вирішення складних питань та організацію роботи з репозиторієм (налаштування Git).</t>
  </si>
  <si>
    <t>Product Owner: Антон Бабенко.
Мої обов’язки як Product Owner включали формування вимог до проєкту (Product Backlog) та створення завдань для технічної реалізації.</t>
  </si>
  <si>
    <t>Розробка структури документа.
Імітація командної гри для визначення ролей.
Розподіл обов’язків та створення Trello-дошки для організації процесу.
Формування вимог до продукту у форматі backlog.
Технічна реалізація (створення репозиторію, розподіл завдань).
Виконання всіх ролей через попередній досвід роботи на подібних проектах.</t>
  </si>
  <si>
    <t>Виконання стосовно критерій прийняття ДЗ:﻿</t>
  </si>
  <si>
    <t>6. Зробіть командне фото (прикріпіть за бажанням).</t>
  </si>
  <si>
    <t>Оскільки раніше я вже виконував проекти та мав досвід у ролях Scrum Master і Team Lead, вперше я знайомлюся з роллю Project Manager. Мені цікаво поглиблено вивчити, як саме PM впливає на організацію командної роботи, управління ресурсами та термінами проєкту. Розуміння цієї ролі допоможе мені краще координувати дії команди, встановлювати пріоритети та досягати стратегічних цілей.</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</si>
</sst>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
    <numFmt numFmtId="165" formatCode="[$$]#,##0.00"/>
  </numFmts>
  <fonts count="59" x14ac:knownFonts="1">
    <font>
      <sz val="10"/>
      <color rgb="FF000000"/>
      <name val="Arial"/>
      <scheme val="minor"/>
    </font>
    <font>
      <i/>
      <sz val="12"/>
      <color theme="1"/>
      <name val="Montserrat"/>
    </font>
    <font>
      <b/>
      <sz val="40"/>
      <color rgb="FF000000"/>
      <name val="Montserrat"/>
    </font>
    <font>
      <b/>
      <sz val="24"/>
      <color rgb="FF000000"/>
      <name val="Montserrat"/>
    </font>
    <font>
      <b/>
      <sz val="18"/>
      <color rgb="FF000000"/>
      <name val="Montserrat"/>
    </font>
    <font>
      <sz val="12"/>
      <color rgb="FF34485A"/>
      <name val="Montserrat"/>
    </font>
    <font>
      <sz val="14"/>
      <color rgb="FF000000"/>
      <name val="Montserrat"/>
    </font>
    <font>
      <sz val="10"/>
      <color theme="1"/>
      <name val="Arial"/>
      <scheme val="minor"/>
    </font>
    <font>
      <i/>
      <sz val="11"/>
      <color rgb="FF000000"/>
      <name val="Montserrat"/>
    </font>
    <font>
      <b/>
      <sz val="21"/>
      <color rgb="FF000000"/>
      <name val="Montserrat"/>
    </font>
    <font>
      <sz val="11"/>
      <color rgb="FF34485A"/>
      <name val="Montserrat"/>
    </font>
    <font>
      <b/>
      <sz val="12"/>
      <color rgb="FF34485A"/>
      <name val="Montserrat"/>
    </font>
    <font>
      <b/>
      <sz val="12"/>
      <color rgb="FFFFFFFF"/>
      <name val="Montserrat"/>
    </font>
    <font>
      <b/>
      <sz val="12"/>
      <color rgb="FF000000"/>
      <name val="Montserrat"/>
    </font>
    <font>
      <sz val="10"/>
      <color theme="1"/>
      <name val="Arial"/>
    </font>
    <font>
      <sz val="10"/>
      <color theme="1"/>
      <name val="Montserrat"/>
    </font>
    <font>
      <sz val="10"/>
      <color theme="1"/>
      <name val="Arial"/>
    </font>
    <font>
      <sz val="10"/>
      <name val="Arial"/>
    </font>
    <font>
      <b/>
      <sz val="12"/>
      <color theme="1"/>
      <name val="Montserrat"/>
    </font>
    <font>
      <b/>
      <sz val="10"/>
      <color theme="1"/>
      <name val="Montserrat"/>
    </font>
    <font>
      <sz val="12"/>
      <color theme="1"/>
      <name val="Montserrat"/>
    </font>
    <font>
      <i/>
      <sz val="11"/>
      <color rgb="FF34485A"/>
      <name val="Montserrat"/>
    </font>
    <font>
      <sz val="10"/>
      <color rgb="FF34485A"/>
      <name val="Montserrat"/>
    </font>
    <font>
      <sz val="10"/>
      <color rgb="FF34485A"/>
      <name val="Arial"/>
      <scheme val="minor"/>
    </font>
    <font>
      <i/>
      <sz val="12"/>
      <color rgb="FF34485A"/>
      <name val="Montserrat"/>
    </font>
    <font>
      <b/>
      <sz val="18"/>
      <color rgb="FF5A5A5A"/>
      <name val="Montserrat"/>
    </font>
    <font>
      <sz val="12"/>
      <color rgb="FF7F7F7F"/>
      <name val="Montserrat"/>
    </font>
    <font>
      <b/>
      <i/>
      <u/>
      <sz val="12"/>
      <color rgb="FFFF0000"/>
      <name val="Montserrat"/>
    </font>
    <font>
      <i/>
      <sz val="7"/>
      <color theme="1"/>
      <name val="Montserrat"/>
    </font>
    <font>
      <b/>
      <sz val="10"/>
      <color theme="1"/>
      <name val="Montserrat"/>
    </font>
    <font>
      <sz val="10"/>
      <color theme="1"/>
      <name val="Montserrat"/>
    </font>
    <font>
      <b/>
      <i/>
      <sz val="12"/>
      <color rgb="FFFF0000"/>
      <name val="Montserrat"/>
    </font>
    <font>
      <b/>
      <i/>
      <u/>
      <sz val="12"/>
      <color rgb="FF1155CC"/>
      <name val="Montserrat"/>
    </font>
    <font>
      <sz val="12"/>
      <color rgb="FF34485A"/>
      <name val="Montserrat"/>
      <charset val="204"/>
    </font>
    <font>
      <sz val="14"/>
      <color rgb="FF000000"/>
      <name val="Montserrat"/>
      <charset val="204"/>
    </font>
    <font>
      <sz val="10"/>
      <color theme="1"/>
      <name val="Arial"/>
      <family val="2"/>
      <charset val="204"/>
      <scheme val="minor"/>
    </font>
    <font>
      <i/>
      <sz val="12"/>
      <color theme="1"/>
      <name val="Montserrat"/>
      <charset val="204"/>
    </font>
    <font>
      <b/>
      <i/>
      <sz val="18"/>
      <color rgb="FF000000"/>
      <name val="Montserrat"/>
      <charset val="204"/>
    </font>
    <font>
      <sz val="14"/>
      <color rgb="FF000000"/>
      <name val="Arial"/>
      <family val="2"/>
      <charset val="204"/>
      <scheme val="minor"/>
    </font>
    <font>
      <b/>
      <sz val="10"/>
      <color rgb="FF000000"/>
      <name val="Arial"/>
      <family val="2"/>
      <charset val="204"/>
      <scheme val="minor"/>
    </font>
    <font>
      <sz val="11"/>
      <color rgb="FF000000"/>
      <name val="Arial"/>
      <family val="2"/>
      <charset val="204"/>
      <scheme val="minor"/>
    </font>
    <font>
      <sz val="12"/>
      <color rgb="FF000000"/>
      <name val="Arial"/>
      <family val="2"/>
      <charset val="204"/>
      <scheme val="minor"/>
    </font>
    <font>
      <b/>
      <sz val="14"/>
      <color rgb="FF000000"/>
      <name val="Montserrat"/>
      <charset val="204"/>
    </font>
    <font>
      <b/>
      <sz val="12"/>
      <color rgb="FF34485A"/>
      <name val="Montserrat"/>
      <charset val="204"/>
    </font>
    <font>
      <u/>
      <sz val="10"/>
      <color theme="10"/>
      <name val="Arial"/>
      <scheme val="minor"/>
    </font>
    <font>
      <sz val="10"/>
      <color rgb="FF000000"/>
      <name val="Arial"/>
      <family val="2"/>
      <charset val="204"/>
      <scheme val="minor"/>
    </font>
    <font>
      <b/>
      <sz val="24"/>
      <color rgb="FF000000"/>
      <name val="Montserrat"/>
      <charset val="204"/>
    </font>
    <font>
      <b/>
      <sz val="22"/>
      <color rgb="FF000000"/>
      <name val="Arial"/>
      <family val="2"/>
      <charset val="204"/>
      <scheme val="minor"/>
    </font>
    <font>
      <b/>
      <sz val="12"/>
      <color rgb="FF000000"/>
      <name val="Montserrat"/>
      <charset val="204"/>
    </font>
    <font>
      <b/>
      <sz val="13.5"/>
      <color rgb="FF000000"/>
      <name val="Arial"/>
      <family val="2"/>
      <charset val="204"/>
      <scheme val="minor"/>
    </font>
    <font>
      <u/>
      <sz val="10"/>
      <color theme="10"/>
      <name val="Arial"/>
      <family val="2"/>
      <charset val="204"/>
      <scheme val="minor"/>
    </font>
    <font>
      <sz val="11"/>
      <color rgb="FF000000"/>
      <name val="Cambria"/>
      <family val="1"/>
      <charset val="204"/>
    </font>
    <font>
      <sz val="10"/>
      <color theme="1"/>
      <name val="Montserrat"/>
      <charset val="204"/>
    </font>
    <font>
      <b/>
      <sz val="10"/>
      <color theme="1"/>
      <name val="Montserrat"/>
      <charset val="204"/>
    </font>
    <font>
      <sz val="9"/>
      <color rgb="FF2F2F37"/>
      <name val="Montserrat"/>
      <charset val="204"/>
    </font>
    <font>
      <i/>
      <sz val="10"/>
      <color rgb="FF000000"/>
      <name val="Arial"/>
      <family val="2"/>
      <charset val="204"/>
      <scheme val="minor"/>
    </font>
    <font>
      <b/>
      <sz val="14"/>
      <color rgb="FF2F2F37"/>
      <name val="Montserrat"/>
      <charset val="204"/>
    </font>
    <font>
      <sz val="8"/>
      <color rgb="FF2F2F37"/>
      <name val="Montserrat"/>
      <charset val="204"/>
    </font>
    <font>
      <sz val="18"/>
      <color rgb="FF000000"/>
      <name val="Arial"/>
      <family val="2"/>
      <charset val="204"/>
      <scheme val="minor"/>
    </font>
  </fonts>
  <fills count="13">
    <fill>
      <patternFill patternType="none"/>
    </fill>
    <fill>
      <patternFill patternType="gray125"/>
    </fill>
    <fill>
      <patternFill patternType="solid">
        <fgColor rgb="FFFFFFFF"/>
        <bgColor rgb="FFFFFFFF"/>
      </patternFill>
    </fill>
    <fill>
      <patternFill patternType="solid">
        <fgColor rgb="FFB6D7A8"/>
        <bgColor rgb="FFB6D7A8"/>
      </patternFill>
    </fill>
    <fill>
      <patternFill patternType="solid">
        <fgColor rgb="FF93C47D"/>
        <bgColor rgb="FF93C47D"/>
      </patternFill>
    </fill>
    <fill>
      <patternFill patternType="solid">
        <fgColor rgb="FF000000"/>
        <bgColor rgb="FF000000"/>
      </patternFill>
    </fill>
    <fill>
      <patternFill patternType="solid">
        <fgColor rgb="FFE67C73"/>
        <bgColor rgb="FFE67C73"/>
      </patternFill>
    </fill>
    <fill>
      <patternFill patternType="solid">
        <fgColor rgb="FFFBD666"/>
        <bgColor rgb="FFFBD666"/>
      </patternFill>
    </fill>
    <fill>
      <patternFill patternType="solid">
        <fgColor rgb="FFDED16D"/>
        <bgColor rgb="FFDED16D"/>
      </patternFill>
    </fill>
    <fill>
      <patternFill patternType="solid">
        <fgColor rgb="FFB1CA76"/>
        <bgColor rgb="FFB1CA76"/>
      </patternFill>
    </fill>
    <fill>
      <patternFill patternType="solid">
        <fgColor rgb="FF8AC47F"/>
        <bgColor rgb="FF8AC47F"/>
      </patternFill>
    </fill>
    <fill>
      <patternFill patternType="solid">
        <fgColor theme="0" tint="-4.9989318521683403E-2"/>
        <bgColor indexed="64"/>
      </patternFill>
    </fill>
    <fill>
      <patternFill patternType="solid">
        <fgColor theme="0" tint="-0.14999847407452621"/>
        <bgColor indexed="64"/>
      </patternFill>
    </fill>
  </fills>
  <borders count="64">
    <border>
      <left/>
      <right/>
      <top/>
      <bottom/>
      <diagonal/>
    </border>
    <border>
      <left style="thin">
        <color rgb="FF34485A"/>
      </left>
      <right style="thin">
        <color rgb="FF34485A"/>
      </right>
      <top style="thin">
        <color rgb="FF34485A"/>
      </top>
      <bottom style="thin">
        <color rgb="FF34485A"/>
      </bottom>
      <diagonal/>
    </border>
    <border>
      <left style="thin">
        <color rgb="FF34485A"/>
      </left>
      <right style="thin">
        <color rgb="FF34485A"/>
      </right>
      <top style="thin">
        <color rgb="FF34485A"/>
      </top>
      <bottom/>
      <diagonal/>
    </border>
    <border>
      <left/>
      <right/>
      <top style="thin">
        <color rgb="FF000000"/>
      </top>
      <bottom/>
      <diagonal/>
    </border>
    <border>
      <left style="thin">
        <color rgb="FF34485A"/>
      </left>
      <right/>
      <top style="thin">
        <color rgb="FF34485A"/>
      </top>
      <bottom style="thin">
        <color rgb="FF34485A"/>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style="thin">
        <color rgb="FF000000"/>
      </left>
      <right style="thin">
        <color rgb="FF000000"/>
      </right>
      <top/>
      <bottom style="thin">
        <color rgb="FF000000"/>
      </bottom>
      <diagonal/>
    </border>
    <border>
      <left style="thin">
        <color rgb="FF34485A"/>
      </left>
      <right style="thin">
        <color rgb="FF34485A"/>
      </right>
      <top/>
      <bottom style="thin">
        <color rgb="FF34485A"/>
      </bottom>
      <diagonal/>
    </border>
    <border>
      <left style="thin">
        <color rgb="FF34485A"/>
      </left>
      <right style="thin">
        <color rgb="FF000000"/>
      </right>
      <top style="thin">
        <color rgb="FF34485A"/>
      </top>
      <bottom style="thin">
        <color rgb="FF34485A"/>
      </bottom>
      <diagonal/>
    </border>
    <border>
      <left style="thin">
        <color rgb="FF34485A"/>
      </left>
      <right style="thin">
        <color rgb="FF000000"/>
      </right>
      <top style="thin">
        <color rgb="FF34485A"/>
      </top>
      <bottom style="thin">
        <color rgb="FF000000"/>
      </bottom>
      <diagonal/>
    </border>
    <border>
      <left style="thin">
        <color rgb="FF000000"/>
      </left>
      <right style="thin">
        <color rgb="FF000000"/>
      </right>
      <top style="thin">
        <color rgb="FF000000"/>
      </top>
      <bottom style="thin">
        <color rgb="FF000000"/>
      </bottom>
      <diagonal/>
    </border>
    <border>
      <left style="thin">
        <color rgb="FF34485A"/>
      </left>
      <right style="thin">
        <color rgb="FF34485A"/>
      </right>
      <top/>
      <bottom/>
      <diagonal/>
    </border>
    <border>
      <left style="thin">
        <color rgb="FF000000"/>
      </left>
      <right/>
      <top style="thin">
        <color rgb="FF000000"/>
      </top>
      <bottom style="thin">
        <color rgb="FF000000"/>
      </bottom>
      <diagonal/>
    </border>
    <border>
      <left style="thin">
        <color rgb="FF5A5A5A"/>
      </left>
      <right/>
      <top style="thin">
        <color rgb="FF5A5A5A"/>
      </top>
      <bottom/>
      <diagonal/>
    </border>
    <border>
      <left/>
      <right/>
      <top style="thin">
        <color rgb="FF5A5A5A"/>
      </top>
      <bottom/>
      <diagonal/>
    </border>
    <border>
      <left/>
      <right style="thin">
        <color rgb="FF5A5A5A"/>
      </right>
      <top style="thin">
        <color rgb="FF5A5A5A"/>
      </top>
      <bottom/>
      <diagonal/>
    </border>
    <border>
      <left style="thin">
        <color rgb="FF5A5A5A"/>
      </left>
      <right/>
      <top/>
      <bottom/>
      <diagonal/>
    </border>
    <border>
      <left/>
      <right style="thin">
        <color rgb="FF5A5A5A"/>
      </right>
      <top/>
      <bottom/>
      <diagonal/>
    </border>
    <border>
      <left style="thin">
        <color rgb="FF5A5A5A"/>
      </left>
      <right/>
      <top/>
      <bottom style="thin">
        <color rgb="FF5A5A5A"/>
      </bottom>
      <diagonal/>
    </border>
    <border>
      <left/>
      <right/>
      <top/>
      <bottom style="thin">
        <color rgb="FF5A5A5A"/>
      </bottom>
      <diagonal/>
    </border>
    <border>
      <left/>
      <right style="thin">
        <color rgb="FF5A5A5A"/>
      </right>
      <top/>
      <bottom style="thin">
        <color rgb="FF5A5A5A"/>
      </bottom>
      <diagonal/>
    </border>
    <border>
      <left style="thin">
        <color rgb="FF5A5A5A"/>
      </left>
      <right/>
      <top/>
      <bottom style="thin">
        <color rgb="FF000000"/>
      </bottom>
      <diagonal/>
    </border>
    <border>
      <left/>
      <right/>
      <top/>
      <bottom style="thin">
        <color rgb="FF000000"/>
      </bottom>
      <diagonal/>
    </border>
    <border>
      <left/>
      <right style="thin">
        <color rgb="FF5A5A5A"/>
      </right>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style="thin">
        <color indexed="64"/>
      </left>
      <right/>
      <top style="thin">
        <color indexed="64"/>
      </top>
      <bottom style="thin">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rgb="FF34485A"/>
      </right>
      <top style="medium">
        <color indexed="64"/>
      </top>
      <bottom style="thin">
        <color indexed="64"/>
      </bottom>
      <diagonal/>
    </border>
    <border>
      <left style="thin">
        <color rgb="FF34485A"/>
      </left>
      <right style="medium">
        <color indexed="64"/>
      </right>
      <top style="medium">
        <color indexed="64"/>
      </top>
      <bottom style="thin">
        <color indexed="64"/>
      </bottom>
      <diagonal/>
    </border>
    <border>
      <left style="medium">
        <color indexed="64"/>
      </left>
      <right style="thin">
        <color rgb="FF34485A"/>
      </right>
      <top style="thin">
        <color rgb="FF34485A"/>
      </top>
      <bottom style="thin">
        <color rgb="FF34485A"/>
      </bottom>
      <diagonal/>
    </border>
    <border>
      <left style="thin">
        <color rgb="FF34485A"/>
      </left>
      <right style="medium">
        <color indexed="64"/>
      </right>
      <top style="thin">
        <color rgb="FF34485A"/>
      </top>
      <bottom style="thin">
        <color rgb="FF34485A"/>
      </bottom>
      <diagonal/>
    </border>
    <border>
      <left style="thin">
        <color rgb="FF000000"/>
      </left>
      <right style="medium">
        <color indexed="64"/>
      </right>
      <top/>
      <bottom style="medium">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diagonal/>
    </border>
    <border>
      <left/>
      <right/>
      <top style="medium">
        <color indexed="64"/>
      </top>
      <bottom/>
      <diagonal/>
    </border>
    <border>
      <left/>
      <right style="medium">
        <color indexed="64"/>
      </right>
      <top style="medium">
        <color indexed="64"/>
      </top>
      <bottom/>
      <diagonal/>
    </border>
  </borders>
  <cellStyleXfs count="2">
    <xf numFmtId="0" fontId="0" fillId="0" borderId="0"/>
    <xf numFmtId="0" fontId="44" fillId="0" borderId="0" applyNumberFormat="0" applyFill="0" applyBorder="0" applyAlignment="0" applyProtection="0"/>
  </cellStyleXfs>
  <cellXfs count="309">
    <xf numFmtId="0" fontId="0" fillId="0" borderId="0" xfId="0" applyFont="1" applyAlignment="1"/>
    <xf numFmtId="0" fontId="1" fillId="0" borderId="0" xfId="0" applyFont="1" applyAlignment="1"/>
    <xf numFmtId="0" fontId="2" fillId="0" borderId="0" xfId="0" applyFont="1" applyAlignment="1"/>
    <xf numFmtId="0" fontId="2" fillId="0" borderId="0" xfId="0" applyFont="1"/>
    <xf numFmtId="0" fontId="3" fillId="0" borderId="0" xfId="0" applyFont="1" applyAlignment="1"/>
    <xf numFmtId="0" fontId="4" fillId="0" borderId="0" xfId="0" applyFont="1" applyAlignment="1"/>
    <xf numFmtId="0" fontId="5" fillId="0" borderId="1" xfId="0" applyFont="1" applyBorder="1" applyAlignment="1">
      <alignment wrapText="1"/>
    </xf>
    <xf numFmtId="0" fontId="6" fillId="0" borderId="1" xfId="0" applyFont="1" applyBorder="1" applyAlignment="1">
      <alignment wrapText="1"/>
    </xf>
    <xf numFmtId="0" fontId="5" fillId="0" borderId="0" xfId="0" applyFont="1" applyAlignment="1">
      <alignment wrapText="1"/>
    </xf>
    <xf numFmtId="0" fontId="8" fillId="3" borderId="0" xfId="0" applyFont="1" applyFill="1" applyAlignment="1">
      <alignment wrapText="1"/>
    </xf>
    <xf numFmtId="0" fontId="9" fillId="0" borderId="0" xfId="0" applyFont="1" applyAlignment="1"/>
    <xf numFmtId="0" fontId="4" fillId="0" borderId="0" xfId="0" applyFont="1" applyAlignment="1">
      <alignment wrapText="1"/>
    </xf>
    <xf numFmtId="0" fontId="1" fillId="2" borderId="0" xfId="0" applyFont="1" applyFill="1" applyAlignment="1"/>
    <xf numFmtId="0" fontId="7" fillId="2" borderId="0" xfId="0" applyFont="1" applyFill="1"/>
    <xf numFmtId="0" fontId="6" fillId="2" borderId="0" xfId="0" applyFont="1" applyFill="1" applyAlignment="1">
      <alignment wrapText="1"/>
    </xf>
    <xf numFmtId="0" fontId="4" fillId="0" borderId="0" xfId="0" applyFont="1" applyAlignment="1"/>
    <xf numFmtId="0" fontId="10" fillId="0" borderId="0" xfId="0" applyFont="1" applyAlignment="1">
      <alignment horizontal="center"/>
    </xf>
    <xf numFmtId="0" fontId="11" fillId="0" borderId="1" xfId="0" applyFont="1" applyBorder="1" applyAlignment="1">
      <alignment wrapText="1"/>
    </xf>
    <xf numFmtId="0" fontId="12" fillId="2" borderId="0" xfId="0" applyFont="1" applyFill="1" applyAlignment="1">
      <alignment horizontal="center" vertical="center"/>
    </xf>
    <xf numFmtId="0" fontId="13" fillId="2" borderId="0" xfId="0" applyFont="1" applyFill="1" applyAlignment="1">
      <alignment horizontal="center" vertical="center"/>
    </xf>
    <xf numFmtId="0" fontId="14" fillId="2" borderId="0" xfId="0" applyFont="1" applyFill="1"/>
    <xf numFmtId="0" fontId="12" fillId="0" borderId="0" xfId="0" applyFont="1" applyAlignment="1">
      <alignment horizontal="center" vertical="center"/>
    </xf>
    <xf numFmtId="0" fontId="15" fillId="0" borderId="0" xfId="0" applyFont="1" applyAlignment="1">
      <alignment vertical="center" wrapText="1"/>
    </xf>
    <xf numFmtId="0" fontId="15" fillId="0" borderId="0" xfId="0" applyFont="1" applyAlignment="1">
      <alignment vertical="center"/>
    </xf>
    <xf numFmtId="0" fontId="16" fillId="0" borderId="0" xfId="0" applyFont="1" applyAlignment="1">
      <alignment vertical="center" wrapText="1"/>
    </xf>
    <xf numFmtId="0" fontId="18" fillId="0" borderId="0" xfId="0" applyFont="1" applyAlignment="1">
      <alignment horizontal="center" vertical="center" wrapText="1"/>
    </xf>
    <xf numFmtId="0" fontId="15" fillId="0" borderId="0" xfId="0" applyFont="1"/>
    <xf numFmtId="0" fontId="11" fillId="0" borderId="2" xfId="0" applyFont="1" applyBorder="1" applyAlignment="1">
      <alignment wrapText="1"/>
    </xf>
    <xf numFmtId="0" fontId="3" fillId="3" borderId="0" xfId="0" applyFont="1" applyFill="1" applyAlignment="1"/>
    <xf numFmtId="0" fontId="5" fillId="0" borderId="9" xfId="0" applyFont="1" applyBorder="1" applyAlignment="1">
      <alignment wrapText="1"/>
    </xf>
    <xf numFmtId="0" fontId="21" fillId="0" borderId="0" xfId="0" applyFont="1"/>
    <xf numFmtId="0" fontId="5" fillId="0" borderId="10" xfId="0" applyFont="1" applyBorder="1" applyAlignment="1">
      <alignment wrapText="1"/>
    </xf>
    <xf numFmtId="0" fontId="5" fillId="0" borderId="11" xfId="0" applyFont="1" applyBorder="1" applyAlignment="1">
      <alignment wrapText="1"/>
    </xf>
    <xf numFmtId="0" fontId="21" fillId="3" borderId="0" xfId="0" applyFont="1" applyFill="1" applyAlignment="1">
      <alignment wrapText="1"/>
    </xf>
    <xf numFmtId="0" fontId="11" fillId="0" borderId="1" xfId="0" applyFont="1" applyBorder="1" applyAlignment="1">
      <alignment horizontal="center" vertical="center" wrapText="1"/>
    </xf>
    <xf numFmtId="0" fontId="7" fillId="0" borderId="0" xfId="0" applyFont="1" applyAlignment="1">
      <alignment horizontal="center" vertical="center"/>
    </xf>
    <xf numFmtId="0" fontId="11" fillId="0" borderId="4" xfId="0" applyFont="1" applyBorder="1" applyAlignment="1">
      <alignment horizontal="center" vertical="center" wrapText="1"/>
    </xf>
    <xf numFmtId="0" fontId="5" fillId="0" borderId="7" xfId="0" applyFont="1" applyBorder="1" applyAlignment="1">
      <alignment horizontal="center" vertical="center" wrapText="1"/>
    </xf>
    <xf numFmtId="0" fontId="11" fillId="0" borderId="10" xfId="0" applyFont="1" applyBorder="1" applyAlignment="1">
      <alignment horizontal="center" vertical="center" wrapText="1"/>
    </xf>
    <xf numFmtId="0" fontId="5" fillId="0" borderId="4" xfId="0" applyFont="1" applyBorder="1" applyAlignment="1">
      <alignment wrapText="1"/>
    </xf>
    <xf numFmtId="0" fontId="5" fillId="0" borderId="7" xfId="0" applyFont="1" applyBorder="1" applyAlignment="1">
      <alignment wrapText="1"/>
    </xf>
    <xf numFmtId="0" fontId="8" fillId="4" borderId="0" xfId="0" applyFont="1" applyFill="1" applyAlignment="1">
      <alignment wrapText="1"/>
    </xf>
    <xf numFmtId="0" fontId="7" fillId="0" borderId="7" xfId="0" applyFont="1" applyBorder="1"/>
    <xf numFmtId="0" fontId="21" fillId="4" borderId="0" xfId="0" applyFont="1" applyFill="1" applyAlignment="1">
      <alignment wrapText="1"/>
    </xf>
    <xf numFmtId="0" fontId="5" fillId="0" borderId="1" xfId="0" applyFont="1" applyBorder="1" applyAlignment="1">
      <alignment horizontal="center" vertical="center" wrapText="1"/>
    </xf>
    <xf numFmtId="0" fontId="11" fillId="0" borderId="12" xfId="0" applyFont="1" applyBorder="1" applyAlignment="1">
      <alignment horizontal="center" vertical="center" wrapText="1"/>
    </xf>
    <xf numFmtId="0" fontId="11" fillId="0" borderId="7" xfId="0" applyFont="1" applyBorder="1" applyAlignment="1">
      <alignment wrapText="1"/>
    </xf>
    <xf numFmtId="0" fontId="11" fillId="0" borderId="0" xfId="0" applyFont="1" applyAlignment="1">
      <alignment wrapText="1"/>
    </xf>
    <xf numFmtId="0" fontId="11" fillId="0" borderId="1" xfId="0" applyFont="1" applyBorder="1" applyAlignment="1">
      <alignment horizontal="left" vertical="center" wrapText="1"/>
    </xf>
    <xf numFmtId="0" fontId="11" fillId="0" borderId="12" xfId="0" applyFont="1" applyBorder="1" applyAlignment="1">
      <alignment wrapText="1"/>
    </xf>
    <xf numFmtId="0" fontId="7" fillId="0" borderId="12" xfId="0" applyFont="1" applyBorder="1"/>
    <xf numFmtId="0" fontId="11" fillId="0" borderId="14" xfId="0" applyFont="1" applyBorder="1" applyAlignment="1">
      <alignment wrapText="1"/>
    </xf>
    <xf numFmtId="0" fontId="7" fillId="0" borderId="14" xfId="0" applyFont="1" applyBorder="1"/>
    <xf numFmtId="0" fontId="11" fillId="3" borderId="12" xfId="0" applyFont="1" applyFill="1" applyBorder="1" applyAlignment="1">
      <alignment horizontal="center" vertical="center" wrapText="1"/>
    </xf>
    <xf numFmtId="0" fontId="11" fillId="3" borderId="12" xfId="0" applyFont="1" applyFill="1" applyBorder="1" applyAlignment="1">
      <alignment vertical="center" wrapText="1"/>
    </xf>
    <xf numFmtId="0" fontId="22" fillId="3" borderId="12" xfId="0" applyFont="1" applyFill="1" applyBorder="1" applyAlignment="1">
      <alignment horizontal="left" vertical="center" wrapText="1"/>
    </xf>
    <xf numFmtId="0" fontId="5" fillId="3" borderId="14" xfId="0" applyFont="1" applyFill="1" applyBorder="1" applyAlignment="1">
      <alignment vertical="center" wrapText="1"/>
    </xf>
    <xf numFmtId="0" fontId="5" fillId="3" borderId="12" xfId="0" applyFont="1" applyFill="1" applyBorder="1" applyAlignment="1">
      <alignment wrapText="1"/>
    </xf>
    <xf numFmtId="0" fontId="7" fillId="3" borderId="0" xfId="0" applyFont="1" applyFill="1"/>
    <xf numFmtId="0" fontId="23" fillId="3" borderId="0" xfId="0" applyFont="1" applyFill="1"/>
    <xf numFmtId="0" fontId="24" fillId="3" borderId="0" xfId="0" applyFont="1" applyFill="1" applyAlignment="1"/>
    <xf numFmtId="0" fontId="27" fillId="0" borderId="0" xfId="0" applyFont="1" applyAlignment="1">
      <alignment vertical="top"/>
    </xf>
    <xf numFmtId="0" fontId="14" fillId="0" borderId="24" xfId="0" applyFont="1" applyBorder="1"/>
    <xf numFmtId="0" fontId="28" fillId="0" borderId="24" xfId="0" applyFont="1" applyBorder="1" applyAlignment="1">
      <alignment wrapText="1"/>
    </xf>
    <xf numFmtId="0" fontId="14" fillId="0" borderId="24" xfId="0" applyFont="1" applyBorder="1" applyAlignment="1"/>
    <xf numFmtId="0" fontId="14" fillId="0" borderId="0" xfId="0" applyFont="1" applyAlignment="1"/>
    <xf numFmtId="164" fontId="30" fillId="0" borderId="30" xfId="0" applyNumberFormat="1" applyFont="1" applyBorder="1" applyAlignment="1">
      <alignment horizontal="center"/>
    </xf>
    <xf numFmtId="164" fontId="30" fillId="0" borderId="30" xfId="0" applyNumberFormat="1" applyFont="1" applyBorder="1" applyAlignment="1">
      <alignment horizontal="center"/>
    </xf>
    <xf numFmtId="9" fontId="29" fillId="6" borderId="30" xfId="0" applyNumberFormat="1" applyFont="1" applyFill="1" applyBorder="1" applyAlignment="1">
      <alignment horizontal="center"/>
    </xf>
    <xf numFmtId="0" fontId="14" fillId="0" borderId="0" xfId="0" applyFont="1"/>
    <xf numFmtId="9" fontId="29" fillId="7" borderId="30" xfId="0" applyNumberFormat="1" applyFont="1" applyFill="1" applyBorder="1" applyAlignment="1">
      <alignment horizontal="center"/>
    </xf>
    <xf numFmtId="9" fontId="29" fillId="8" borderId="30" xfId="0" applyNumberFormat="1" applyFont="1" applyFill="1" applyBorder="1" applyAlignment="1">
      <alignment horizontal="center"/>
    </xf>
    <xf numFmtId="9" fontId="29" fillId="9" borderId="30" xfId="0" applyNumberFormat="1" applyFont="1" applyFill="1" applyBorder="1" applyAlignment="1">
      <alignment horizontal="center"/>
    </xf>
    <xf numFmtId="9" fontId="29" fillId="10" borderId="30" xfId="0" applyNumberFormat="1" applyFont="1" applyFill="1" applyBorder="1" applyAlignment="1">
      <alignment horizontal="center"/>
    </xf>
    <xf numFmtId="0" fontId="14" fillId="3" borderId="24" xfId="0" applyFont="1" applyFill="1" applyBorder="1"/>
    <xf numFmtId="0" fontId="28" fillId="3" borderId="24" xfId="0" applyFont="1" applyFill="1" applyBorder="1" applyAlignment="1">
      <alignment wrapText="1"/>
    </xf>
    <xf numFmtId="0" fontId="20" fillId="3" borderId="8" xfId="0" applyFont="1" applyFill="1" applyBorder="1" applyAlignment="1">
      <alignment vertical="center"/>
    </xf>
    <xf numFmtId="0" fontId="18" fillId="3" borderId="30" xfId="0" applyFont="1" applyFill="1" applyBorder="1" applyAlignment="1">
      <alignment horizontal="center" vertical="center" wrapText="1"/>
    </xf>
    <xf numFmtId="0" fontId="18" fillId="3" borderId="8" xfId="0" applyFont="1" applyFill="1" applyBorder="1" applyAlignment="1">
      <alignment horizontal="center"/>
    </xf>
    <xf numFmtId="165" fontId="20" fillId="3" borderId="30" xfId="0" applyNumberFormat="1" applyFont="1" applyFill="1" applyBorder="1" applyAlignment="1">
      <alignment horizontal="center"/>
    </xf>
    <xf numFmtId="10" fontId="20" fillId="3" borderId="30" xfId="0" applyNumberFormat="1" applyFont="1" applyFill="1" applyBorder="1" applyAlignment="1">
      <alignment horizontal="center"/>
    </xf>
    <xf numFmtId="165" fontId="20" fillId="3" borderId="30" xfId="0" applyNumberFormat="1" applyFont="1" applyFill="1" applyBorder="1" applyAlignment="1">
      <alignment horizontal="center"/>
    </xf>
    <xf numFmtId="0" fontId="33" fillId="0" borderId="1" xfId="0" applyFont="1" applyBorder="1" applyAlignment="1">
      <alignment wrapText="1"/>
    </xf>
    <xf numFmtId="0" fontId="36" fillId="0" borderId="0" xfId="0" applyFont="1" applyAlignment="1"/>
    <xf numFmtId="0" fontId="6" fillId="0" borderId="1" xfId="0" applyFont="1" applyBorder="1" applyAlignment="1">
      <alignment horizontal="center" vertical="center" wrapText="1"/>
    </xf>
    <xf numFmtId="0" fontId="33" fillId="0" borderId="1" xfId="0" applyFont="1" applyBorder="1" applyAlignment="1">
      <alignment horizontal="center" vertical="center" wrapText="1"/>
    </xf>
    <xf numFmtId="0" fontId="34" fillId="0" borderId="1" xfId="0" applyFont="1" applyBorder="1" applyAlignment="1">
      <alignment horizontal="center" vertical="center" wrapText="1"/>
    </xf>
    <xf numFmtId="0" fontId="35" fillId="2" borderId="1" xfId="0" applyFont="1" applyFill="1" applyBorder="1" applyAlignment="1">
      <alignment horizontal="center" vertical="center" wrapText="1"/>
    </xf>
    <xf numFmtId="0" fontId="37" fillId="0" borderId="0" xfId="0" applyFont="1" applyFill="1" applyBorder="1" applyAlignment="1"/>
    <xf numFmtId="0" fontId="37" fillId="0" borderId="0" xfId="0" applyFont="1" applyFill="1" applyBorder="1" applyAlignment="1">
      <alignment wrapText="1"/>
    </xf>
    <xf numFmtId="0" fontId="39" fillId="0" borderId="0" xfId="0" applyFont="1" applyAlignment="1"/>
    <xf numFmtId="0" fontId="6" fillId="0" borderId="9" xfId="0" applyFont="1" applyBorder="1" applyAlignment="1">
      <alignment wrapText="1"/>
    </xf>
    <xf numFmtId="0" fontId="38" fillId="0" borderId="31" xfId="0" applyFont="1" applyBorder="1" applyAlignment="1">
      <alignment vertical="center" wrapText="1"/>
    </xf>
    <xf numFmtId="0" fontId="42" fillId="0" borderId="2" xfId="0" applyFont="1" applyBorder="1" applyAlignment="1">
      <alignment horizontal="center" vertical="center" wrapText="1"/>
    </xf>
    <xf numFmtId="0" fontId="38" fillId="0" borderId="31" xfId="0" applyFont="1" applyBorder="1" applyAlignment="1">
      <alignment horizontal="center" vertical="center" wrapText="1"/>
    </xf>
    <xf numFmtId="0" fontId="43" fillId="0" borderId="2" xfId="0" applyFont="1" applyBorder="1" applyAlignment="1">
      <alignment horizontal="center" vertical="center" wrapText="1"/>
    </xf>
    <xf numFmtId="0" fontId="0" fillId="0" borderId="0" xfId="0" applyFont="1" applyFill="1" applyBorder="1" applyAlignment="1"/>
    <xf numFmtId="0" fontId="1" fillId="0" borderId="0" xfId="0" applyFont="1" applyFill="1" applyBorder="1" applyAlignment="1"/>
    <xf numFmtId="0" fontId="5" fillId="0" borderId="0" xfId="0" applyFont="1" applyFill="1" applyBorder="1" applyAlignment="1">
      <alignment wrapText="1"/>
    </xf>
    <xf numFmtId="0" fontId="6" fillId="0" borderId="0" xfId="0" applyFont="1" applyFill="1" applyBorder="1" applyAlignment="1">
      <alignment wrapText="1"/>
    </xf>
    <xf numFmtId="0" fontId="10" fillId="0" borderId="0" xfId="0" applyFont="1" applyFill="1" applyBorder="1" applyAlignment="1">
      <alignment wrapText="1"/>
    </xf>
    <xf numFmtId="0" fontId="0" fillId="0" borderId="0" xfId="0" applyFont="1" applyAlignment="1"/>
    <xf numFmtId="0" fontId="0" fillId="0" borderId="0" xfId="0" applyFont="1" applyAlignment="1"/>
    <xf numFmtId="0" fontId="45" fillId="0" borderId="0" xfId="0" applyFont="1" applyAlignment="1"/>
    <xf numFmtId="0" fontId="44" fillId="0" borderId="0" xfId="1" applyAlignment="1"/>
    <xf numFmtId="0" fontId="46" fillId="0" borderId="0" xfId="0" applyFont="1" applyAlignment="1"/>
    <xf numFmtId="0" fontId="39" fillId="0" borderId="31" xfId="0" applyFont="1" applyBorder="1" applyAlignment="1">
      <alignment vertical="center" wrapText="1"/>
    </xf>
    <xf numFmtId="0" fontId="45" fillId="0" borderId="31" xfId="0" applyFont="1" applyBorder="1" applyAlignment="1">
      <alignment vertical="center" wrapText="1"/>
    </xf>
    <xf numFmtId="0" fontId="11" fillId="11" borderId="2" xfId="0" applyFont="1" applyFill="1" applyBorder="1" applyAlignment="1">
      <alignment horizontal="center" vertical="center" wrapText="1"/>
    </xf>
    <xf numFmtId="0" fontId="39" fillId="0" borderId="31" xfId="0" applyFont="1" applyBorder="1" applyAlignment="1">
      <alignment horizontal="center" vertical="center" wrapText="1"/>
    </xf>
    <xf numFmtId="0" fontId="45" fillId="0" borderId="31" xfId="0" applyFont="1" applyBorder="1" applyAlignment="1">
      <alignment horizontal="center" vertical="center" wrapText="1"/>
    </xf>
    <xf numFmtId="0" fontId="11" fillId="0" borderId="0" xfId="0" applyFont="1" applyFill="1" applyBorder="1" applyAlignment="1">
      <alignment wrapText="1"/>
    </xf>
    <xf numFmtId="0" fontId="12" fillId="5" borderId="31" xfId="0" applyFont="1" applyFill="1" applyBorder="1" applyAlignment="1">
      <alignment horizontal="center" vertical="center"/>
    </xf>
    <xf numFmtId="0" fontId="12" fillId="5" borderId="39" xfId="0" applyFont="1" applyFill="1" applyBorder="1" applyAlignment="1">
      <alignment horizontal="center" vertical="center"/>
    </xf>
    <xf numFmtId="0" fontId="12" fillId="5" borderId="40" xfId="0" applyFont="1" applyFill="1" applyBorder="1" applyAlignment="1">
      <alignment horizontal="center" vertical="center" wrapText="1"/>
    </xf>
    <xf numFmtId="0" fontId="12" fillId="5" borderId="40" xfId="0" applyFont="1" applyFill="1" applyBorder="1" applyAlignment="1">
      <alignment horizontal="center" vertical="center"/>
    </xf>
    <xf numFmtId="0" fontId="12" fillId="5" borderId="41" xfId="0" applyFont="1" applyFill="1" applyBorder="1" applyAlignment="1">
      <alignment horizontal="center" vertical="center"/>
    </xf>
    <xf numFmtId="0" fontId="45" fillId="0" borderId="43" xfId="0" applyFont="1" applyBorder="1" applyAlignment="1">
      <alignment vertical="center" wrapText="1"/>
    </xf>
    <xf numFmtId="0" fontId="45" fillId="0" borderId="45" xfId="0" applyFont="1" applyBorder="1" applyAlignment="1">
      <alignment vertical="center" wrapText="1"/>
    </xf>
    <xf numFmtId="0" fontId="45" fillId="0" borderId="46" xfId="0" applyFont="1" applyBorder="1" applyAlignment="1">
      <alignment vertical="center" wrapText="1"/>
    </xf>
    <xf numFmtId="0" fontId="44" fillId="0" borderId="34" xfId="1" applyBorder="1" applyAlignment="1">
      <alignment horizontal="left" vertical="center" indent="1"/>
    </xf>
    <xf numFmtId="0" fontId="0" fillId="0" borderId="0" xfId="0" applyFont="1" applyBorder="1" applyAlignment="1"/>
    <xf numFmtId="0" fontId="0" fillId="0" borderId="35" xfId="0" applyFont="1" applyBorder="1" applyAlignment="1"/>
    <xf numFmtId="0" fontId="44" fillId="0" borderId="36" xfId="1" applyBorder="1" applyAlignment="1">
      <alignment horizontal="left" vertical="center" indent="1"/>
    </xf>
    <xf numFmtId="0" fontId="0" fillId="0" borderId="37" xfId="0" applyFont="1" applyBorder="1" applyAlignment="1"/>
    <xf numFmtId="0" fontId="0" fillId="0" borderId="38" xfId="0" applyFont="1" applyBorder="1" applyAlignment="1"/>
    <xf numFmtId="0" fontId="49" fillId="0" borderId="48" xfId="0" applyFont="1" applyBorder="1" applyAlignment="1">
      <alignment vertical="center"/>
    </xf>
    <xf numFmtId="0" fontId="0" fillId="0" borderId="49" xfId="0" applyFont="1" applyBorder="1" applyAlignment="1"/>
    <xf numFmtId="0" fontId="0" fillId="0" borderId="50" xfId="0" applyFont="1" applyBorder="1" applyAlignment="1"/>
    <xf numFmtId="0" fontId="3" fillId="0" borderId="0" xfId="0" applyFont="1" applyFill="1" applyBorder="1" applyAlignment="1"/>
    <xf numFmtId="0" fontId="43" fillId="12" borderId="51" xfId="0" applyFont="1" applyFill="1" applyBorder="1" applyAlignment="1">
      <alignment wrapText="1"/>
    </xf>
    <xf numFmtId="0" fontId="43" fillId="12" borderId="52" xfId="0" applyFont="1" applyFill="1" applyBorder="1" applyAlignment="1">
      <alignment wrapText="1"/>
    </xf>
    <xf numFmtId="0" fontId="51" fillId="0" borderId="34" xfId="0" applyFont="1" applyBorder="1" applyAlignment="1">
      <alignment wrapText="1"/>
    </xf>
    <xf numFmtId="0" fontId="51" fillId="0" borderId="35" xfId="0" applyFont="1" applyBorder="1" applyAlignment="1">
      <alignment wrapText="1"/>
    </xf>
    <xf numFmtId="0" fontId="43" fillId="12" borderId="53" xfId="0" applyFont="1" applyFill="1" applyBorder="1" applyAlignment="1">
      <alignment wrapText="1"/>
    </xf>
    <xf numFmtId="0" fontId="43" fillId="12" borderId="54" xfId="0" applyFont="1" applyFill="1" applyBorder="1" applyAlignment="1">
      <alignment wrapText="1"/>
    </xf>
    <xf numFmtId="0" fontId="51" fillId="0" borderId="34" xfId="0" applyFont="1" applyBorder="1" applyAlignment="1">
      <alignment vertical="center" wrapText="1"/>
    </xf>
    <xf numFmtId="0" fontId="51" fillId="0" borderId="35" xfId="0" applyFont="1" applyBorder="1" applyAlignment="1">
      <alignment vertical="center" wrapText="1"/>
    </xf>
    <xf numFmtId="0" fontId="51" fillId="0" borderId="36" xfId="0" applyFont="1" applyBorder="1" applyAlignment="1">
      <alignment vertical="center" wrapText="1"/>
    </xf>
    <xf numFmtId="0" fontId="5" fillId="0" borderId="55" xfId="0" applyFont="1" applyBorder="1" applyAlignment="1">
      <alignment wrapText="1"/>
    </xf>
    <xf numFmtId="0" fontId="43" fillId="12" borderId="39" xfId="0" applyFont="1" applyFill="1" applyBorder="1" applyAlignment="1">
      <alignment wrapText="1"/>
    </xf>
    <xf numFmtId="0" fontId="43" fillId="12" borderId="41" xfId="0" applyFont="1" applyFill="1" applyBorder="1" applyAlignment="1">
      <alignment wrapText="1"/>
    </xf>
    <xf numFmtId="0" fontId="51" fillId="0" borderId="42" xfId="0" applyFont="1" applyBorder="1" applyAlignment="1">
      <alignment vertical="center" wrapText="1"/>
    </xf>
    <xf numFmtId="0" fontId="51" fillId="0" borderId="43" xfId="0" applyFont="1" applyBorder="1" applyAlignment="1">
      <alignment vertical="center" wrapText="1"/>
    </xf>
    <xf numFmtId="0" fontId="51" fillId="0" borderId="42" xfId="0" applyFont="1" applyBorder="1" applyAlignment="1">
      <alignment wrapText="1"/>
    </xf>
    <xf numFmtId="0" fontId="51" fillId="0" borderId="43" xfId="0" applyFont="1" applyBorder="1" applyAlignment="1">
      <alignment wrapText="1"/>
    </xf>
    <xf numFmtId="0" fontId="43" fillId="12" borderId="42" xfId="0" applyFont="1" applyFill="1" applyBorder="1" applyAlignment="1">
      <alignment wrapText="1"/>
    </xf>
    <xf numFmtId="0" fontId="43" fillId="12" borderId="43" xfId="0" applyFont="1" applyFill="1" applyBorder="1" applyAlignment="1">
      <alignment wrapText="1"/>
    </xf>
    <xf numFmtId="0" fontId="51" fillId="0" borderId="44" xfId="0" applyFont="1" applyBorder="1" applyAlignment="1">
      <alignment vertical="center" wrapText="1"/>
    </xf>
    <xf numFmtId="0" fontId="5" fillId="0" borderId="46" xfId="0" applyFont="1" applyBorder="1" applyAlignment="1">
      <alignment wrapText="1"/>
    </xf>
    <xf numFmtId="0" fontId="45" fillId="0" borderId="31" xfId="0" applyFont="1" applyBorder="1" applyAlignment="1">
      <alignment horizontal="left" vertical="center" wrapText="1"/>
    </xf>
    <xf numFmtId="0" fontId="45" fillId="0" borderId="43" xfId="0" applyFont="1" applyBorder="1" applyAlignment="1">
      <alignment horizontal="left" vertical="center" wrapText="1"/>
    </xf>
    <xf numFmtId="0" fontId="44" fillId="0" borderId="31" xfId="1" applyBorder="1" applyAlignment="1">
      <alignment horizontal="left" vertical="center" wrapText="1"/>
    </xf>
    <xf numFmtId="0" fontId="44" fillId="0" borderId="43" xfId="1" applyBorder="1" applyAlignment="1">
      <alignment horizontal="left" vertical="center" wrapText="1"/>
    </xf>
    <xf numFmtId="9" fontId="45" fillId="0" borderId="31" xfId="0" applyNumberFormat="1" applyFont="1" applyBorder="1" applyAlignment="1">
      <alignment horizontal="left" vertical="center" wrapText="1"/>
    </xf>
    <xf numFmtId="9" fontId="45" fillId="0" borderId="43" xfId="0" applyNumberFormat="1" applyFont="1" applyBorder="1" applyAlignment="1">
      <alignment horizontal="left" vertical="center" wrapText="1"/>
    </xf>
    <xf numFmtId="0" fontId="45" fillId="0" borderId="45" xfId="0" applyFont="1" applyBorder="1" applyAlignment="1">
      <alignment horizontal="left" vertical="center" wrapText="1"/>
    </xf>
    <xf numFmtId="0" fontId="45" fillId="0" borderId="46" xfId="0" applyFont="1" applyBorder="1" applyAlignment="1">
      <alignment horizontal="left" vertical="center" wrapText="1"/>
    </xf>
    <xf numFmtId="0" fontId="39" fillId="0" borderId="42" xfId="0" applyFont="1" applyBorder="1" applyAlignment="1">
      <alignment horizontal="center" vertical="center" wrapText="1"/>
    </xf>
    <xf numFmtId="0" fontId="39" fillId="0" borderId="44" xfId="0" applyFont="1" applyBorder="1" applyAlignment="1">
      <alignment horizontal="center" vertical="center" wrapText="1"/>
    </xf>
    <xf numFmtId="0" fontId="12" fillId="5" borderId="43" xfId="0" applyFont="1" applyFill="1" applyBorder="1" applyAlignment="1">
      <alignment horizontal="center" vertical="center"/>
    </xf>
    <xf numFmtId="0" fontId="45" fillId="0" borderId="43" xfId="0" applyFont="1" applyBorder="1" applyAlignment="1">
      <alignment horizontal="left" vertical="center" wrapText="1"/>
    </xf>
    <xf numFmtId="0" fontId="48" fillId="2" borderId="0" xfId="0" applyFont="1" applyFill="1" applyAlignment="1">
      <alignment horizontal="center" vertical="center"/>
    </xf>
    <xf numFmtId="0" fontId="36" fillId="0" borderId="0" xfId="0" applyFont="1" applyAlignment="1">
      <alignment vertical="top"/>
    </xf>
    <xf numFmtId="0" fontId="38" fillId="0" borderId="0" xfId="0" applyFont="1" applyAlignment="1">
      <alignment horizontal="center" vertical="center" wrapText="1"/>
    </xf>
    <xf numFmtId="0" fontId="40" fillId="0" borderId="0" xfId="0" applyFont="1" applyAlignment="1">
      <alignment horizontal="left" vertical="center" wrapText="1"/>
    </xf>
    <xf numFmtId="0" fontId="40" fillId="0" borderId="0" xfId="0" applyFont="1" applyAlignment="1">
      <alignment horizontal="left" vertical="center"/>
    </xf>
    <xf numFmtId="0" fontId="41" fillId="0" borderId="0" xfId="0" applyFont="1" applyAlignment="1">
      <alignment horizontal="left" vertical="center" wrapText="1"/>
    </xf>
    <xf numFmtId="0" fontId="38" fillId="0" borderId="31" xfId="0" applyFont="1" applyBorder="1" applyAlignment="1">
      <alignment horizontal="center" vertical="center" wrapText="1"/>
    </xf>
    <xf numFmtId="0" fontId="42" fillId="0" borderId="31" xfId="0" applyFont="1" applyBorder="1" applyAlignment="1">
      <alignment horizontal="center" vertical="center" wrapText="1"/>
    </xf>
    <xf numFmtId="0" fontId="38" fillId="0" borderId="31" xfId="0" applyFont="1" applyBorder="1" applyAlignment="1">
      <alignment horizontal="center" wrapText="1"/>
    </xf>
    <xf numFmtId="0" fontId="45" fillId="0" borderId="31" xfId="0" applyFont="1" applyBorder="1" applyAlignment="1">
      <alignment horizontal="center" vertical="center" wrapText="1"/>
    </xf>
    <xf numFmtId="0" fontId="0" fillId="0" borderId="31" xfId="0" applyFont="1" applyBorder="1" applyAlignment="1">
      <alignment horizontal="center" vertical="center" wrapText="1"/>
    </xf>
    <xf numFmtId="0" fontId="0" fillId="0" borderId="0" xfId="0" applyFont="1" applyAlignment="1">
      <alignment horizontal="center" wrapText="1"/>
    </xf>
    <xf numFmtId="0" fontId="3" fillId="0" borderId="0" xfId="0" applyFont="1" applyAlignment="1">
      <alignment horizontal="center"/>
    </xf>
    <xf numFmtId="0" fontId="47" fillId="0" borderId="0" xfId="0" applyFont="1" applyAlignment="1">
      <alignment horizontal="center" vertical="center" wrapText="1"/>
    </xf>
    <xf numFmtId="0" fontId="45" fillId="0" borderId="60" xfId="0" applyFont="1" applyBorder="1" applyAlignment="1">
      <alignment horizontal="left" vertical="center" wrapText="1"/>
    </xf>
    <xf numFmtId="0" fontId="45" fillId="0" borderId="56" xfId="0" applyFont="1" applyBorder="1" applyAlignment="1">
      <alignment horizontal="left" vertical="center" wrapText="1"/>
    </xf>
    <xf numFmtId="0" fontId="45" fillId="0" borderId="57" xfId="0" applyFont="1" applyBorder="1" applyAlignment="1">
      <alignment horizontal="left" vertical="center" wrapText="1"/>
    </xf>
    <xf numFmtId="0" fontId="39" fillId="0" borderId="58" xfId="0" applyFont="1" applyBorder="1" applyAlignment="1">
      <alignment horizontal="center" vertical="center" wrapText="1"/>
    </xf>
    <xf numFmtId="0" fontId="39" fillId="0" borderId="34" xfId="0" applyFont="1" applyBorder="1" applyAlignment="1">
      <alignment horizontal="center" vertical="center" wrapText="1"/>
    </xf>
    <xf numFmtId="0" fontId="39" fillId="0" borderId="59" xfId="0" applyFont="1" applyBorder="1" applyAlignment="1">
      <alignment horizontal="center" vertical="center" wrapText="1"/>
    </xf>
    <xf numFmtId="0" fontId="45" fillId="0" borderId="60" xfId="0" applyFont="1" applyBorder="1" applyAlignment="1">
      <alignment horizontal="left" wrapText="1"/>
    </xf>
    <xf numFmtId="0" fontId="45" fillId="0" borderId="56" xfId="0" applyFont="1" applyBorder="1" applyAlignment="1">
      <alignment horizontal="left" wrapText="1"/>
    </xf>
    <xf numFmtId="0" fontId="45" fillId="0" borderId="57" xfId="0" applyFont="1" applyBorder="1" applyAlignment="1">
      <alignment horizontal="left" wrapText="1"/>
    </xf>
    <xf numFmtId="0" fontId="39" fillId="0" borderId="58" xfId="0" applyFont="1" applyBorder="1" applyAlignment="1">
      <alignment horizontal="center" vertical="center"/>
    </xf>
    <xf numFmtId="0" fontId="39" fillId="0" borderId="34" xfId="0" applyFont="1" applyBorder="1" applyAlignment="1">
      <alignment horizontal="center" vertical="center"/>
    </xf>
    <xf numFmtId="0" fontId="39" fillId="0" borderId="36" xfId="0" applyFont="1" applyBorder="1" applyAlignment="1">
      <alignment horizontal="center" vertical="center"/>
    </xf>
    <xf numFmtId="0" fontId="45" fillId="0" borderId="60" xfId="0" applyFont="1" applyBorder="1" applyAlignment="1">
      <alignment horizontal="left"/>
    </xf>
    <xf numFmtId="0" fontId="45" fillId="0" borderId="56" xfId="0" applyFont="1" applyBorder="1" applyAlignment="1">
      <alignment horizontal="left"/>
    </xf>
    <xf numFmtId="0" fontId="45" fillId="0" borderId="57" xfId="0" applyFont="1" applyBorder="1" applyAlignment="1">
      <alignment horizontal="left"/>
    </xf>
    <xf numFmtId="0" fontId="45" fillId="0" borderId="48" xfId="0" applyFont="1" applyBorder="1" applyAlignment="1">
      <alignment horizontal="left"/>
    </xf>
    <xf numFmtId="0" fontId="45" fillId="0" borderId="49" xfId="0" applyFont="1" applyBorder="1" applyAlignment="1">
      <alignment horizontal="left"/>
    </xf>
    <xf numFmtId="0" fontId="45" fillId="0" borderId="50" xfId="0" applyFont="1" applyBorder="1" applyAlignment="1">
      <alignment horizontal="left"/>
    </xf>
    <xf numFmtId="0" fontId="45" fillId="0" borderId="42" xfId="0" applyFont="1" applyBorder="1" applyAlignment="1">
      <alignment horizontal="left" vertical="center" wrapText="1"/>
    </xf>
    <xf numFmtId="0" fontId="45" fillId="0" borderId="31" xfId="0" applyFont="1" applyBorder="1" applyAlignment="1">
      <alignment horizontal="left" vertical="center" wrapText="1"/>
    </xf>
    <xf numFmtId="0" fontId="45" fillId="0" borderId="43" xfId="0" applyFont="1" applyBorder="1" applyAlignment="1">
      <alignment horizontal="left" vertical="center" wrapText="1"/>
    </xf>
    <xf numFmtId="0" fontId="45" fillId="0" borderId="42" xfId="0" applyFont="1" applyBorder="1" applyAlignment="1">
      <alignment horizontal="left" wrapText="1"/>
    </xf>
    <xf numFmtId="0" fontId="45" fillId="0" borderId="31" xfId="0" applyFont="1" applyBorder="1" applyAlignment="1">
      <alignment horizontal="left" wrapText="1"/>
    </xf>
    <xf numFmtId="0" fontId="45" fillId="0" borderId="43" xfId="0" applyFont="1" applyBorder="1" applyAlignment="1">
      <alignment horizontal="left" wrapText="1"/>
    </xf>
    <xf numFmtId="0" fontId="45" fillId="0" borderId="44" xfId="0" applyFont="1" applyBorder="1" applyAlignment="1">
      <alignment horizontal="left" wrapText="1"/>
    </xf>
    <xf numFmtId="0" fontId="45" fillId="0" borderId="45" xfId="0" applyFont="1" applyBorder="1" applyAlignment="1">
      <alignment horizontal="left" wrapText="1"/>
    </xf>
    <xf numFmtId="0" fontId="45" fillId="0" borderId="46" xfId="0" applyFont="1" applyBorder="1" applyAlignment="1">
      <alignment horizontal="left" wrapText="1"/>
    </xf>
    <xf numFmtId="0" fontId="39" fillId="0" borderId="31" xfId="0" applyFont="1" applyBorder="1" applyAlignment="1">
      <alignment horizontal="left" wrapText="1"/>
    </xf>
    <xf numFmtId="0" fontId="39" fillId="0" borderId="43" xfId="0" applyFont="1" applyBorder="1" applyAlignment="1">
      <alignment horizontal="left" wrapText="1"/>
    </xf>
    <xf numFmtId="0" fontId="39" fillId="0" borderId="45" xfId="0" applyFont="1" applyBorder="1" applyAlignment="1">
      <alignment horizontal="left" wrapText="1"/>
    </xf>
    <xf numFmtId="0" fontId="39" fillId="0" borderId="46" xfId="0" applyFont="1" applyBorder="1" applyAlignment="1">
      <alignment horizontal="left" wrapText="1"/>
    </xf>
    <xf numFmtId="0" fontId="45" fillId="0" borderId="39" xfId="0" applyFont="1" applyBorder="1" applyAlignment="1">
      <alignment horizontal="left" vertical="center" wrapText="1"/>
    </xf>
    <xf numFmtId="0" fontId="45" fillId="0" borderId="40" xfId="0" applyFont="1" applyBorder="1" applyAlignment="1">
      <alignment horizontal="left" vertical="center" wrapText="1"/>
    </xf>
    <xf numFmtId="0" fontId="45" fillId="0" borderId="41" xfId="0" applyFont="1" applyBorder="1" applyAlignment="1">
      <alignment horizontal="left" vertical="center" wrapText="1"/>
    </xf>
    <xf numFmtId="0" fontId="53" fillId="0" borderId="47" xfId="0" applyFont="1" applyBorder="1" applyAlignment="1">
      <alignment horizontal="center" vertical="center" wrapText="1"/>
    </xf>
    <xf numFmtId="0" fontId="53" fillId="0" borderId="59" xfId="0" applyFont="1" applyBorder="1" applyAlignment="1">
      <alignment horizontal="center" vertical="center" wrapText="1"/>
    </xf>
    <xf numFmtId="0" fontId="45" fillId="0" borderId="31" xfId="0" applyFont="1" applyBorder="1" applyAlignment="1">
      <alignment horizontal="left" vertical="center"/>
    </xf>
    <xf numFmtId="0" fontId="52" fillId="0" borderId="39" xfId="0" applyFont="1" applyBorder="1" applyAlignment="1">
      <alignment horizontal="center" vertical="center" wrapText="1"/>
    </xf>
    <xf numFmtId="0" fontId="52" fillId="0" borderId="42" xfId="0" applyFont="1" applyBorder="1" applyAlignment="1">
      <alignment horizontal="center" vertical="center" wrapText="1"/>
    </xf>
    <xf numFmtId="0" fontId="45" fillId="0" borderId="42" xfId="0" applyFont="1" applyBorder="1" applyAlignment="1">
      <alignment horizontal="center" vertical="center" wrapText="1"/>
    </xf>
    <xf numFmtId="0" fontId="45" fillId="0" borderId="44" xfId="0" applyFont="1" applyBorder="1" applyAlignment="1">
      <alignment horizontal="center" vertical="center" wrapText="1"/>
    </xf>
    <xf numFmtId="0" fontId="39" fillId="0" borderId="40" xfId="0" applyFont="1" applyBorder="1" applyAlignment="1">
      <alignment horizontal="left" vertical="center" wrapText="1"/>
    </xf>
    <xf numFmtId="0" fontId="39" fillId="0" borderId="41" xfId="0" applyFont="1" applyBorder="1" applyAlignment="1">
      <alignment horizontal="left" vertical="center" wrapText="1"/>
    </xf>
    <xf numFmtId="0" fontId="39" fillId="0" borderId="31" xfId="0" applyFont="1" applyBorder="1" applyAlignment="1">
      <alignment horizontal="left" vertical="center" wrapText="1"/>
    </xf>
    <xf numFmtId="0" fontId="39" fillId="0" borderId="43" xfId="0" applyFont="1" applyBorder="1" applyAlignment="1">
      <alignment horizontal="left" vertical="center" wrapText="1"/>
    </xf>
    <xf numFmtId="0" fontId="45" fillId="0" borderId="32" xfId="0" applyFont="1" applyBorder="1" applyAlignment="1">
      <alignment horizontal="center" wrapText="1"/>
    </xf>
    <xf numFmtId="0" fontId="0" fillId="0" borderId="32" xfId="0" applyFont="1" applyBorder="1" applyAlignment="1">
      <alignment horizontal="center" wrapText="1"/>
    </xf>
    <xf numFmtId="0" fontId="39" fillId="0" borderId="33" xfId="0" applyFont="1" applyBorder="1" applyAlignment="1">
      <alignment horizontal="left" vertical="center" wrapText="1"/>
    </xf>
    <xf numFmtId="0" fontId="0" fillId="0" borderId="31" xfId="0" applyFont="1" applyBorder="1" applyAlignment="1">
      <alignment horizontal="left" vertical="center"/>
    </xf>
    <xf numFmtId="0" fontId="0" fillId="0" borderId="31" xfId="0" applyFont="1" applyBorder="1" applyAlignment="1">
      <alignment horizontal="left" vertical="center" wrapText="1"/>
    </xf>
    <xf numFmtId="0" fontId="0" fillId="0" borderId="33" xfId="0" applyFont="1" applyBorder="1" applyAlignment="1">
      <alignment horizontal="left" vertical="center" wrapText="1"/>
    </xf>
    <xf numFmtId="0" fontId="45" fillId="0" borderId="31" xfId="0" applyFont="1" applyBorder="1" applyAlignment="1">
      <alignment horizontal="center" wrapText="1"/>
    </xf>
    <xf numFmtId="0" fontId="0" fillId="0" borderId="31" xfId="0" applyFont="1" applyBorder="1" applyAlignment="1">
      <alignment horizontal="center" wrapText="1"/>
    </xf>
    <xf numFmtId="0" fontId="0" fillId="0" borderId="33" xfId="0" applyFont="1" applyBorder="1" applyAlignment="1">
      <alignment horizontal="center" wrapText="1"/>
    </xf>
    <xf numFmtId="0" fontId="19" fillId="0" borderId="0" xfId="0" applyFont="1" applyBorder="1" applyAlignment="1">
      <alignment vertical="center" wrapText="1"/>
    </xf>
    <xf numFmtId="0" fontId="17" fillId="0" borderId="0" xfId="0" applyFont="1" applyBorder="1"/>
    <xf numFmtId="0" fontId="15" fillId="0" borderId="0" xfId="0" applyFont="1" applyBorder="1" applyAlignment="1">
      <alignment vertical="center" wrapText="1"/>
    </xf>
    <xf numFmtId="0" fontId="12" fillId="5" borderId="39" xfId="0" applyFont="1" applyFill="1" applyBorder="1" applyAlignment="1">
      <alignment horizontal="center" vertical="center"/>
    </xf>
    <xf numFmtId="0" fontId="17" fillId="0" borderId="40" xfId="0" applyFont="1" applyBorder="1"/>
    <xf numFmtId="0" fontId="17" fillId="0" borderId="41" xfId="0" applyFont="1" applyBorder="1"/>
    <xf numFmtId="0" fontId="12" fillId="5" borderId="42" xfId="0" applyFont="1" applyFill="1" applyBorder="1" applyAlignment="1">
      <alignment horizontal="center" vertical="center"/>
    </xf>
    <xf numFmtId="0" fontId="17" fillId="0" borderId="31" xfId="0" applyFont="1" applyBorder="1"/>
    <xf numFmtId="0" fontId="5" fillId="0" borderId="0" xfId="0" applyFont="1" applyFill="1" applyBorder="1" applyAlignment="1">
      <alignment wrapText="1"/>
    </xf>
    <xf numFmtId="0" fontId="17" fillId="0" borderId="0" xfId="0" applyFont="1" applyFill="1" applyBorder="1"/>
    <xf numFmtId="0" fontId="39" fillId="0" borderId="42" xfId="0" applyFont="1" applyBorder="1" applyAlignment="1">
      <alignment horizontal="center" vertical="center" wrapText="1"/>
    </xf>
    <xf numFmtId="0" fontId="39" fillId="0" borderId="31" xfId="0" applyFont="1" applyBorder="1" applyAlignment="1">
      <alignment horizontal="center" vertical="center" wrapText="1"/>
    </xf>
    <xf numFmtId="0" fontId="39" fillId="0" borderId="44" xfId="0" applyFont="1" applyBorder="1" applyAlignment="1">
      <alignment horizontal="center" vertical="center" wrapText="1"/>
    </xf>
    <xf numFmtId="0" fontId="39" fillId="0" borderId="45" xfId="0" applyFont="1" applyBorder="1" applyAlignment="1">
      <alignment horizontal="center" vertical="center" wrapText="1"/>
    </xf>
    <xf numFmtId="0" fontId="11" fillId="0" borderId="2" xfId="0" applyFont="1" applyBorder="1" applyAlignment="1">
      <alignment horizontal="left" vertical="center" wrapText="1"/>
    </xf>
    <xf numFmtId="0" fontId="17" fillId="0" borderId="13" xfId="0" applyFont="1" applyBorder="1"/>
    <xf numFmtId="0" fontId="17" fillId="0" borderId="9" xfId="0" applyFont="1" applyBorder="1"/>
    <xf numFmtId="0" fontId="11" fillId="0" borderId="5" xfId="0" applyFont="1" applyBorder="1" applyAlignment="1">
      <alignment wrapText="1"/>
    </xf>
    <xf numFmtId="0" fontId="17" fillId="0" borderId="6" xfId="0" applyFont="1" applyBorder="1"/>
    <xf numFmtId="0" fontId="17" fillId="0" borderId="8" xfId="0" applyFont="1" applyBorder="1"/>
    <xf numFmtId="0" fontId="1" fillId="0" borderId="0" xfId="0" applyFont="1" applyAlignment="1"/>
    <xf numFmtId="0" fontId="0" fillId="0" borderId="0" xfId="0" applyFont="1" applyAlignment="1"/>
    <xf numFmtId="0" fontId="25" fillId="2" borderId="15" xfId="0" applyFont="1" applyFill="1" applyBorder="1" applyAlignment="1">
      <alignment horizontal="left"/>
    </xf>
    <xf numFmtId="0" fontId="17" fillId="0" borderId="16" xfId="0" applyFont="1" applyBorder="1"/>
    <xf numFmtId="0" fontId="17" fillId="0" borderId="17" xfId="0" applyFont="1" applyBorder="1"/>
    <xf numFmtId="0" fontId="17" fillId="0" borderId="18" xfId="0" applyFont="1" applyBorder="1"/>
    <xf numFmtId="0" fontId="17" fillId="0" borderId="19" xfId="0" applyFont="1" applyBorder="1"/>
    <xf numFmtId="0" fontId="26" fillId="2" borderId="18" xfId="0" applyFont="1" applyFill="1" applyBorder="1" applyAlignment="1">
      <alignment horizontal="left" vertical="top"/>
    </xf>
    <xf numFmtId="0" fontId="17" fillId="0" borderId="23" xfId="0" applyFont="1" applyBorder="1"/>
    <xf numFmtId="0" fontId="17" fillId="0" borderId="24" xfId="0" applyFont="1" applyBorder="1"/>
    <xf numFmtId="0" fontId="17" fillId="0" borderId="25" xfId="0" applyFont="1" applyBorder="1"/>
    <xf numFmtId="0" fontId="26" fillId="2" borderId="18" xfId="0" applyFont="1" applyFill="1" applyBorder="1" applyAlignment="1">
      <alignment horizontal="left" vertical="top" wrapText="1"/>
    </xf>
    <xf numFmtId="0" fontId="17" fillId="0" borderId="20" xfId="0" applyFont="1" applyBorder="1"/>
    <xf numFmtId="0" fontId="17" fillId="0" borderId="21" xfId="0" applyFont="1" applyBorder="1"/>
    <xf numFmtId="0" fontId="17" fillId="0" borderId="22" xfId="0" applyFont="1" applyBorder="1"/>
    <xf numFmtId="0" fontId="25" fillId="2" borderId="15" xfId="0" applyFont="1" applyFill="1" applyBorder="1" applyAlignment="1">
      <alignment horizontal="left" wrapText="1"/>
    </xf>
    <xf numFmtId="0" fontId="25" fillId="2" borderId="26" xfId="0" applyFont="1" applyFill="1" applyBorder="1" applyAlignment="1">
      <alignment horizontal="left"/>
    </xf>
    <xf numFmtId="0" fontId="17" fillId="0" borderId="3" xfId="0" applyFont="1" applyBorder="1"/>
    <xf numFmtId="0" fontId="17" fillId="0" borderId="27" xfId="0" applyFont="1" applyBorder="1"/>
    <xf numFmtId="0" fontId="17" fillId="0" borderId="7" xfId="0" applyFont="1" applyBorder="1"/>
    <xf numFmtId="0" fontId="17" fillId="0" borderId="28" xfId="0" applyFont="1" applyBorder="1"/>
    <xf numFmtId="0" fontId="26" fillId="2" borderId="7" xfId="0" applyFont="1" applyFill="1" applyBorder="1" applyAlignment="1">
      <alignment horizontal="left" vertical="top"/>
    </xf>
    <xf numFmtId="0" fontId="17" fillId="0" borderId="29" xfId="0" applyFont="1" applyBorder="1"/>
    <xf numFmtId="0" fontId="17" fillId="0" borderId="30" xfId="0" applyFont="1" applyBorder="1"/>
    <xf numFmtId="10" fontId="20" fillId="3" borderId="28" xfId="0" applyNumberFormat="1" applyFont="1" applyFill="1" applyBorder="1" applyAlignment="1">
      <alignment horizontal="center"/>
    </xf>
    <xf numFmtId="0" fontId="29" fillId="0" borderId="7" xfId="0" applyFont="1" applyBorder="1" applyAlignment="1">
      <alignment horizontal="center"/>
    </xf>
    <xf numFmtId="0" fontId="29" fillId="0" borderId="24" xfId="0" applyFont="1" applyBorder="1" applyAlignment="1">
      <alignment horizontal="center"/>
    </xf>
    <xf numFmtId="0" fontId="29" fillId="0" borderId="6" xfId="0" applyFont="1" applyBorder="1"/>
    <xf numFmtId="0" fontId="0" fillId="0" borderId="0" xfId="0" applyFont="1" applyAlignment="1">
      <alignment horizontal="left"/>
    </xf>
    <xf numFmtId="0" fontId="49" fillId="0" borderId="0" xfId="0" applyFont="1" applyAlignment="1">
      <alignment vertical="center"/>
    </xf>
    <xf numFmtId="0" fontId="45" fillId="0" borderId="0" xfId="0" applyFont="1" applyAlignment="1">
      <alignment horizontal="left" vertical="center" indent="2"/>
    </xf>
    <xf numFmtId="0" fontId="54" fillId="0" borderId="31" xfId="0" applyFont="1" applyBorder="1" applyAlignment="1">
      <alignment horizontal="left" vertical="center"/>
    </xf>
    <xf numFmtId="0" fontId="0" fillId="0" borderId="31" xfId="0" applyFont="1" applyBorder="1" applyAlignment="1">
      <alignment horizontal="left"/>
    </xf>
    <xf numFmtId="0" fontId="54" fillId="0" borderId="31" xfId="0" applyFont="1" applyBorder="1" applyAlignment="1">
      <alignment horizontal="left" vertical="center" wrapText="1"/>
    </xf>
    <xf numFmtId="0" fontId="56" fillId="0" borderId="0" xfId="0" applyFont="1" applyAlignment="1">
      <alignment horizontal="left" vertical="center"/>
    </xf>
    <xf numFmtId="0" fontId="57" fillId="0" borderId="32" xfId="0" applyFont="1" applyBorder="1" applyAlignment="1">
      <alignment horizontal="left" vertical="center"/>
    </xf>
    <xf numFmtId="0" fontId="57" fillId="0" borderId="0" xfId="0" applyFont="1" applyBorder="1" applyAlignment="1">
      <alignment horizontal="left" vertical="center"/>
    </xf>
    <xf numFmtId="0" fontId="54" fillId="0" borderId="39" xfId="0" applyFont="1" applyBorder="1" applyAlignment="1">
      <alignment horizontal="left" vertical="center"/>
    </xf>
    <xf numFmtId="0" fontId="54" fillId="0" borderId="40" xfId="0" applyFont="1" applyBorder="1" applyAlignment="1">
      <alignment horizontal="left" vertical="center"/>
    </xf>
    <xf numFmtId="0" fontId="54" fillId="0" borderId="42" xfId="0" applyFont="1" applyBorder="1" applyAlignment="1">
      <alignment horizontal="left" vertical="center"/>
    </xf>
    <xf numFmtId="0" fontId="54" fillId="0" borderId="42" xfId="0" applyFont="1" applyBorder="1" applyAlignment="1">
      <alignment horizontal="left" vertical="center"/>
    </xf>
    <xf numFmtId="0" fontId="55" fillId="0" borderId="43" xfId="0" applyFont="1" applyBorder="1" applyAlignment="1">
      <alignment horizontal="left" vertical="center" wrapText="1"/>
    </xf>
    <xf numFmtId="0" fontId="54" fillId="0" borderId="42" xfId="0" applyFont="1" applyBorder="1" applyAlignment="1">
      <alignment horizontal="left" vertical="center" wrapText="1"/>
    </xf>
    <xf numFmtId="0" fontId="57" fillId="0" borderId="58" xfId="0" applyFont="1" applyBorder="1" applyAlignment="1">
      <alignment horizontal="left" vertical="center"/>
    </xf>
    <xf numFmtId="0" fontId="57" fillId="0" borderId="34" xfId="0" applyFont="1" applyBorder="1" applyAlignment="1">
      <alignment horizontal="left" vertical="center"/>
    </xf>
    <xf numFmtId="0" fontId="0" fillId="0" borderId="34" xfId="0" applyFont="1" applyBorder="1" applyAlignment="1"/>
    <xf numFmtId="0" fontId="0" fillId="0" borderId="36" xfId="0" applyFont="1" applyBorder="1" applyAlignment="1"/>
    <xf numFmtId="0" fontId="0" fillId="0" borderId="35" xfId="0" applyFont="1" applyBorder="1" applyAlignment="1">
      <alignment horizontal="center"/>
    </xf>
    <xf numFmtId="0" fontId="0" fillId="0" borderId="61" xfId="0" applyFont="1" applyBorder="1" applyAlignment="1">
      <alignment horizontal="center"/>
    </xf>
    <xf numFmtId="0" fontId="0" fillId="0" borderId="38" xfId="0" applyFont="1" applyBorder="1" applyAlignment="1">
      <alignment horizontal="center"/>
    </xf>
    <xf numFmtId="0" fontId="58" fillId="0" borderId="47" xfId="0" applyFont="1" applyBorder="1" applyAlignment="1">
      <alignment horizontal="center" vertical="center" wrapText="1"/>
    </xf>
    <xf numFmtId="0" fontId="58" fillId="0" borderId="62" xfId="0" applyFont="1" applyBorder="1" applyAlignment="1">
      <alignment horizontal="center" vertical="center" wrapText="1"/>
    </xf>
    <xf numFmtId="0" fontId="58" fillId="0" borderId="63" xfId="0" applyFont="1" applyBorder="1" applyAlignment="1">
      <alignment horizontal="center" vertical="center" wrapText="1"/>
    </xf>
    <xf numFmtId="0" fontId="58" fillId="0" borderId="34" xfId="0" applyFont="1" applyBorder="1" applyAlignment="1">
      <alignment horizontal="center" vertical="center" wrapText="1"/>
    </xf>
    <xf numFmtId="0" fontId="58" fillId="0" borderId="0" xfId="0" applyFont="1" applyBorder="1" applyAlignment="1">
      <alignment horizontal="center" vertical="center" wrapText="1"/>
    </xf>
    <xf numFmtId="0" fontId="58" fillId="0" borderId="35" xfId="0" applyFont="1" applyBorder="1" applyAlignment="1">
      <alignment horizontal="center" vertical="center" wrapText="1"/>
    </xf>
    <xf numFmtId="0" fontId="58" fillId="0" borderId="36" xfId="0" applyFont="1" applyBorder="1" applyAlignment="1">
      <alignment horizontal="center" vertical="center" wrapText="1"/>
    </xf>
    <xf numFmtId="0" fontId="58" fillId="0" borderId="37" xfId="0" applyFont="1" applyBorder="1" applyAlignment="1">
      <alignment horizontal="center" vertical="center" wrapText="1"/>
    </xf>
    <xf numFmtId="0" fontId="58" fillId="0" borderId="38" xfId="0" applyFont="1" applyBorder="1" applyAlignment="1">
      <alignment horizontal="center" vertical="center" wrapText="1"/>
    </xf>
  </cellXfs>
  <cellStyles count="2">
    <cellStyle name="Гіперпосилання" xfId="1" builtinId="8"/>
    <cellStyle name="Звичайни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15</xdr:col>
      <xdr:colOff>781050</xdr:colOff>
      <xdr:row>21</xdr:row>
      <xdr:rowOff>171450</xdr:rowOff>
    </xdr:from>
    <xdr:to>
      <xdr:col>21</xdr:col>
      <xdr:colOff>787400</xdr:colOff>
      <xdr:row>42</xdr:row>
      <xdr:rowOff>45585</xdr:rowOff>
    </xdr:to>
    <xdr:pic>
      <xdr:nvPicPr>
        <xdr:cNvPr id="4" name="Рисунок 3">
          <a:extLst>
            <a:ext uri="{FF2B5EF4-FFF2-40B4-BE49-F238E27FC236}">
              <a16:creationId xmlns:a16="http://schemas.microsoft.com/office/drawing/2014/main" id="{4DB63A8C-A330-472A-B621-77F18596670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526000" y="7937500"/>
          <a:ext cx="7772400" cy="40968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6</xdr:col>
      <xdr:colOff>466725</xdr:colOff>
      <xdr:row>106</xdr:row>
      <xdr:rowOff>123825</xdr:rowOff>
    </xdr:from>
    <xdr:ext cx="1123950" cy="1276350"/>
    <xdr:pic>
      <xdr:nvPicPr>
        <xdr:cNvPr id="2" name="image3.png" title="Зображення">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200025</xdr:colOff>
      <xdr:row>36</xdr:row>
      <xdr:rowOff>123825</xdr:rowOff>
    </xdr:from>
    <xdr:ext cx="7505700" cy="14992350"/>
    <xdr:pic>
      <xdr:nvPicPr>
        <xdr:cNvPr id="3" name="image5.png" title="Зображення">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590550</xdr:colOff>
      <xdr:row>14</xdr:row>
      <xdr:rowOff>114300</xdr:rowOff>
    </xdr:from>
    <xdr:ext cx="6877050" cy="3695700"/>
    <xdr:pic>
      <xdr:nvPicPr>
        <xdr:cNvPr id="4" name="image4.png" title="Зображення">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twoCellAnchor editAs="oneCell">
    <xdr:from>
      <xdr:col>13</xdr:col>
      <xdr:colOff>203769</xdr:colOff>
      <xdr:row>21</xdr:row>
      <xdr:rowOff>87130</xdr:rowOff>
    </xdr:from>
    <xdr:to>
      <xdr:col>13</xdr:col>
      <xdr:colOff>5537201</xdr:colOff>
      <xdr:row>42</xdr:row>
      <xdr:rowOff>102047</xdr:rowOff>
    </xdr:to>
    <xdr:pic>
      <xdr:nvPicPr>
        <xdr:cNvPr id="5" name="Рисунок 4">
          <a:extLst>
            <a:ext uri="{FF2B5EF4-FFF2-40B4-BE49-F238E27FC236}">
              <a16:creationId xmlns:a16="http://schemas.microsoft.com/office/drawing/2014/main" id="{EF63BAFE-3AF2-4F92-8FCA-95DC05DFE508}"/>
            </a:ext>
          </a:extLst>
        </xdr:cNvPr>
        <xdr:cNvPicPr>
          <a:picLocks noChangeAspect="1"/>
        </xdr:cNvPicPr>
      </xdr:nvPicPr>
      <xdr:blipFill>
        <a:blip xmlns:r="http://schemas.openxmlformats.org/officeDocument/2006/relationships" r:embed="rId4"/>
        <a:stretch>
          <a:fillRect/>
        </a:stretch>
      </xdr:blipFill>
      <xdr:spPr>
        <a:xfrm>
          <a:off x="12452919" y="4830580"/>
          <a:ext cx="5333432" cy="401541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0</xdr:col>
      <xdr:colOff>0</xdr:colOff>
      <xdr:row>30</xdr:row>
      <xdr:rowOff>-190500</xdr:rowOff>
    </xdr:from>
    <xdr:ext cx="13154025" cy="5991225"/>
    <xdr:pic>
      <xdr:nvPicPr>
        <xdr:cNvPr id="2" name="image6.png" title="Зображення">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93</xdr:row>
      <xdr:rowOff>38100</xdr:rowOff>
    </xdr:from>
    <xdr:ext cx="13068300" cy="6924675"/>
    <xdr:pic>
      <xdr:nvPicPr>
        <xdr:cNvPr id="3" name="image15.png" title="Зображення">
          <a:extLst>
            <a:ext uri="{FF2B5EF4-FFF2-40B4-BE49-F238E27FC236}">
              <a16:creationId xmlns:a16="http://schemas.microsoft.com/office/drawing/2014/main" id="{00000000-0008-0000-05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131</xdr:row>
      <xdr:rowOff>152400</xdr:rowOff>
    </xdr:from>
    <xdr:ext cx="13087350" cy="5686425"/>
    <xdr:pic>
      <xdr:nvPicPr>
        <xdr:cNvPr id="4" name="image9.png" title="Зображення">
          <a:extLst>
            <a:ext uri="{FF2B5EF4-FFF2-40B4-BE49-F238E27FC236}">
              <a16:creationId xmlns:a16="http://schemas.microsoft.com/office/drawing/2014/main" id="{00000000-0008-0000-05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131</xdr:row>
      <xdr:rowOff>0</xdr:rowOff>
    </xdr:from>
    <xdr:ext cx="13087350" cy="5686425"/>
    <xdr:pic>
      <xdr:nvPicPr>
        <xdr:cNvPr id="5" name="image7.png" title="Зображення">
          <a:extLst>
            <a:ext uri="{FF2B5EF4-FFF2-40B4-BE49-F238E27FC236}">
              <a16:creationId xmlns:a16="http://schemas.microsoft.com/office/drawing/2014/main" id="{00000000-0008-0000-05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9</xdr:col>
      <xdr:colOff>1647825</xdr:colOff>
      <xdr:row>92</xdr:row>
      <xdr:rowOff>352425</xdr:rowOff>
    </xdr:from>
    <xdr:ext cx="12515850" cy="8858250"/>
    <xdr:pic>
      <xdr:nvPicPr>
        <xdr:cNvPr id="6" name="image11.png" title="Зображення">
          <a:extLst>
            <a:ext uri="{FF2B5EF4-FFF2-40B4-BE49-F238E27FC236}">
              <a16:creationId xmlns:a16="http://schemas.microsoft.com/office/drawing/2014/main" id="{00000000-0008-0000-05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9</xdr:col>
      <xdr:colOff>1647825</xdr:colOff>
      <xdr:row>144</xdr:row>
      <xdr:rowOff>57150</xdr:rowOff>
    </xdr:from>
    <xdr:ext cx="18040350" cy="6696075"/>
    <xdr:pic>
      <xdr:nvPicPr>
        <xdr:cNvPr id="7" name="image12.png" title="Зображення">
          <a:extLst>
            <a:ext uri="{FF2B5EF4-FFF2-40B4-BE49-F238E27FC236}">
              <a16:creationId xmlns:a16="http://schemas.microsoft.com/office/drawing/2014/main" id="{00000000-0008-0000-0500-00000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9</xdr:col>
      <xdr:colOff>457200</xdr:colOff>
      <xdr:row>189</xdr:row>
      <xdr:rowOff>-200025</xdr:rowOff>
    </xdr:from>
    <xdr:ext cx="19059525" cy="10229850"/>
    <xdr:pic>
      <xdr:nvPicPr>
        <xdr:cNvPr id="8" name="image8.png" title="Зображення">
          <a:extLst>
            <a:ext uri="{FF2B5EF4-FFF2-40B4-BE49-F238E27FC236}">
              <a16:creationId xmlns:a16="http://schemas.microsoft.com/office/drawing/2014/main" id="{00000000-0008-0000-0500-000008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9</xdr:col>
      <xdr:colOff>600075</xdr:colOff>
      <xdr:row>244</xdr:row>
      <xdr:rowOff>190500</xdr:rowOff>
    </xdr:from>
    <xdr:ext cx="14611350" cy="6534150"/>
    <xdr:pic>
      <xdr:nvPicPr>
        <xdr:cNvPr id="9" name="image10.png" title="Зображення">
          <a:extLst>
            <a:ext uri="{FF2B5EF4-FFF2-40B4-BE49-F238E27FC236}">
              <a16:creationId xmlns:a16="http://schemas.microsoft.com/office/drawing/2014/main" id="{00000000-0008-0000-0500-000009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10</xdr:col>
      <xdr:colOff>952500</xdr:colOff>
      <xdr:row>40</xdr:row>
      <xdr:rowOff>180975</xdr:rowOff>
    </xdr:from>
    <xdr:ext cx="8153400" cy="5762625"/>
    <xdr:pic>
      <xdr:nvPicPr>
        <xdr:cNvPr id="2" name="image14.png" title="Зображення">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10</xdr:col>
      <xdr:colOff>962025</xdr:colOff>
      <xdr:row>75</xdr:row>
      <xdr:rowOff>161925</xdr:rowOff>
    </xdr:from>
    <xdr:ext cx="8220075" cy="5619750"/>
    <xdr:pic>
      <xdr:nvPicPr>
        <xdr:cNvPr id="3" name="image17.png" title="Зображення">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10</xdr:col>
      <xdr:colOff>962025</xdr:colOff>
      <xdr:row>109</xdr:row>
      <xdr:rowOff>190500</xdr:rowOff>
    </xdr:from>
    <xdr:ext cx="8277225" cy="5762625"/>
    <xdr:pic>
      <xdr:nvPicPr>
        <xdr:cNvPr id="4" name="image16.png" title="Зображення">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19</xdr:row>
      <xdr:rowOff>-209550</xdr:rowOff>
    </xdr:from>
    <xdr:ext cx="10544175" cy="5372100"/>
    <xdr:pic>
      <xdr:nvPicPr>
        <xdr:cNvPr id="5" name="image13.png" title="Зображення">
          <a:extLst>
            <a:ext uri="{FF2B5EF4-FFF2-40B4-BE49-F238E27FC236}">
              <a16:creationId xmlns:a16="http://schemas.microsoft.com/office/drawing/2014/main" id="{00000000-0008-0000-06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0</xdr:col>
      <xdr:colOff>0</xdr:colOff>
      <xdr:row>111</xdr:row>
      <xdr:rowOff>323850</xdr:rowOff>
    </xdr:from>
    <xdr:ext cx="11906250" cy="7610475"/>
    <xdr:pic>
      <xdr:nvPicPr>
        <xdr:cNvPr id="2" name="image21.png" title="Зображення">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160</xdr:row>
      <xdr:rowOff>123825</xdr:rowOff>
    </xdr:from>
    <xdr:ext cx="11744325" cy="6677025"/>
    <xdr:pic>
      <xdr:nvPicPr>
        <xdr:cNvPr id="3" name="image20.png" title="Зображення">
          <a:extLst>
            <a:ext uri="{FF2B5EF4-FFF2-40B4-BE49-F238E27FC236}">
              <a16:creationId xmlns:a16="http://schemas.microsoft.com/office/drawing/2014/main" id="{00000000-0008-0000-07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202</xdr:row>
      <xdr:rowOff>38100</xdr:rowOff>
    </xdr:from>
    <xdr:ext cx="10591800" cy="7991475"/>
    <xdr:pic>
      <xdr:nvPicPr>
        <xdr:cNvPr id="4" name="image19.png" title="Зображення">
          <a:extLst>
            <a:ext uri="{FF2B5EF4-FFF2-40B4-BE49-F238E27FC236}">
              <a16:creationId xmlns:a16="http://schemas.microsoft.com/office/drawing/2014/main" id="{00000000-0008-0000-07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64</xdr:row>
      <xdr:rowOff>314325</xdr:rowOff>
    </xdr:from>
    <xdr:ext cx="12630150" cy="8248650"/>
    <xdr:pic>
      <xdr:nvPicPr>
        <xdr:cNvPr id="5" name="image18.png" title="Зображення">
          <a:extLst>
            <a:ext uri="{FF2B5EF4-FFF2-40B4-BE49-F238E27FC236}">
              <a16:creationId xmlns:a16="http://schemas.microsoft.com/office/drawing/2014/main" id="{00000000-0008-0000-07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hyperlink" Target="https://docs.google.com/document/d/10revf4ORhEY7V99L2P3BaKQ3ojXLSTvz/edit?usp=sharing&amp;ouid=103756764401769085943&amp;rtpof=true&amp;sd=true" TargetMode="External"/><Relationship Id="rId2" Type="http://schemas.openxmlformats.org/officeDocument/2006/relationships/hyperlink" Target="https://docs.google.com/document/d/10rNfkV05Z5GJ7x2szj3n-ISw2mieX8QY/edit?usp=sharing&amp;ouid=103756764401769085943&amp;rtpof=true&amp;sd=true" TargetMode="External"/><Relationship Id="rId1" Type="http://schemas.openxmlformats.org/officeDocument/2006/relationships/hyperlink" Target="https://docs.google.com/document/d/10oewPu2kg8t42zpxX5KAhE5-hAE8O8o3/edit?usp=sharing&amp;ouid=103756764401769085943&amp;rtpof=true&amp;sd=true" TargetMode="External"/><Relationship Id="rId6" Type="http://schemas.openxmlformats.org/officeDocument/2006/relationships/drawing" Target="../drawings/drawing1.xml"/><Relationship Id="rId5" Type="http://schemas.openxmlformats.org/officeDocument/2006/relationships/printerSettings" Target="../printerSettings/printerSettings2.bin"/><Relationship Id="rId4" Type="http://schemas.openxmlformats.org/officeDocument/2006/relationships/hyperlink" Target="https://drive.google.com/file/d/10teEZF_RfUk-dUceP-VSHpPgaT3DmOSO/view?usp=sharing"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docs.google.com/document/d/10zaSooZzp3oJUqFfErh1b9GgEppLlOCk/edit?usp=sharing&amp;ouid=103756764401769085943&amp;rtpof=true&amp;sd=true" TargetMode="External"/><Relationship Id="rId3" Type="http://schemas.openxmlformats.org/officeDocument/2006/relationships/hyperlink" Target="https://khanacademy.org/" TargetMode="External"/><Relationship Id="rId7" Type="http://schemas.openxmlformats.org/officeDocument/2006/relationships/hyperlink" Target="https://www.statista.com/" TargetMode="External"/><Relationship Id="rId2" Type="http://schemas.openxmlformats.org/officeDocument/2006/relationships/hyperlink" Target="https://udemy.com/" TargetMode="External"/><Relationship Id="rId1" Type="http://schemas.openxmlformats.org/officeDocument/2006/relationships/hyperlink" Target="https://coursera.org/" TargetMode="External"/><Relationship Id="rId6" Type="http://schemas.openxmlformats.org/officeDocument/2006/relationships/hyperlink" Target="https://www.khanacademy.org/" TargetMode="External"/><Relationship Id="rId5" Type="http://schemas.openxmlformats.org/officeDocument/2006/relationships/hyperlink" Target="https://www.udemy.com/" TargetMode="External"/><Relationship Id="rId10" Type="http://schemas.openxmlformats.org/officeDocument/2006/relationships/hyperlink" Target="https://docs.google.com/document/d/10zaSooZzp3oJUqFfErh1b9GgEppLlOCk/edit?usp=sharing&amp;ouid=103756764401769085943&amp;rtpof=true&amp;sd=true" TargetMode="External"/><Relationship Id="rId4" Type="http://schemas.openxmlformats.org/officeDocument/2006/relationships/hyperlink" Target="https://www.coursera.org/" TargetMode="External"/><Relationship Id="rId9" Type="http://schemas.openxmlformats.org/officeDocument/2006/relationships/hyperlink" Target="https://docs.google.com/document/d/10zaSooZzp3oJUqFfErh1b9GgEppLlOCk/edit?usp=sharing&amp;ouid=103756764401769085943&amp;rtpof=true&amp;sd=true"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hyperlink" Target="https://docs.google.com/spreadsheets/d/1o3p4NZX0JgpFucpzrGiYrsq5DXZfDgJKFTHtWl0e7lg/edi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H23"/>
  <sheetViews>
    <sheetView workbookViewId="0">
      <selection activeCell="B1" sqref="B1"/>
    </sheetView>
  </sheetViews>
  <sheetFormatPr defaultColWidth="12.6328125" defaultRowHeight="15" customHeight="1" x14ac:dyDescent="0.25"/>
  <cols>
    <col min="1" max="1" width="43.453125" customWidth="1"/>
    <col min="2" max="2" width="57.54296875" customWidth="1"/>
    <col min="4" max="4" width="20.26953125" customWidth="1"/>
    <col min="5" max="5" width="68.453125" customWidth="1"/>
    <col min="7" max="7" width="53.26953125" customWidth="1"/>
  </cols>
  <sheetData>
    <row r="1" spans="1:8" ht="21.5" customHeight="1" x14ac:dyDescent="0.5">
      <c r="A1" s="1" t="s">
        <v>0</v>
      </c>
      <c r="B1" t="s">
        <v>220</v>
      </c>
    </row>
    <row r="2" spans="1:8" ht="25" customHeight="1" x14ac:dyDescent="0.5">
      <c r="A2" s="1" t="s">
        <v>1</v>
      </c>
      <c r="B2" s="103" t="s">
        <v>316</v>
      </c>
    </row>
    <row r="5" spans="1:8" ht="51" customHeight="1" x14ac:dyDescent="1.6">
      <c r="A5" s="2" t="s">
        <v>2</v>
      </c>
      <c r="G5" s="2" t="s">
        <v>3</v>
      </c>
    </row>
    <row r="6" spans="1:8" ht="15" customHeight="1" x14ac:dyDescent="1.6">
      <c r="G6" s="3"/>
    </row>
    <row r="7" spans="1:8" ht="36" customHeight="1" x14ac:dyDescent="1.6">
      <c r="G7" s="3"/>
    </row>
    <row r="8" spans="1:8" ht="31.5" customHeight="1" x14ac:dyDescent="0.95">
      <c r="A8" s="4" t="s">
        <v>4</v>
      </c>
      <c r="E8" s="4" t="s">
        <v>2</v>
      </c>
      <c r="G8" s="5" t="s">
        <v>5</v>
      </c>
    </row>
    <row r="9" spans="1:8" ht="27.5" customHeight="1" x14ac:dyDescent="0.5">
      <c r="B9" s="83" t="s">
        <v>219</v>
      </c>
      <c r="E9" s="83" t="s">
        <v>219</v>
      </c>
    </row>
    <row r="10" spans="1:8" ht="79" customHeight="1" x14ac:dyDescent="0.75">
      <c r="A10" s="44" t="s">
        <v>6</v>
      </c>
      <c r="B10" s="82" t="s">
        <v>213</v>
      </c>
      <c r="D10" s="84" t="s">
        <v>7</v>
      </c>
      <c r="E10" s="85" t="s">
        <v>203</v>
      </c>
      <c r="G10" s="88" t="s">
        <v>216</v>
      </c>
    </row>
    <row r="11" spans="1:8" ht="105" customHeight="1" x14ac:dyDescent="0.75">
      <c r="A11" s="44" t="s">
        <v>8</v>
      </c>
      <c r="B11" s="82" t="s">
        <v>218</v>
      </c>
      <c r="D11" s="86" t="s">
        <v>206</v>
      </c>
      <c r="E11" s="85" t="s">
        <v>207</v>
      </c>
      <c r="G11" s="89" t="s">
        <v>217</v>
      </c>
    </row>
    <row r="12" spans="1:8" ht="77.5" customHeight="1" x14ac:dyDescent="0.5">
      <c r="A12" s="44" t="s">
        <v>9</v>
      </c>
      <c r="B12" s="82" t="s">
        <v>214</v>
      </c>
      <c r="D12" s="87" t="s">
        <v>208</v>
      </c>
      <c r="E12" s="85" t="s">
        <v>209</v>
      </c>
      <c r="G12" s="164" t="s">
        <v>221</v>
      </c>
      <c r="H12" s="164"/>
    </row>
    <row r="13" spans="1:8" ht="100.5" customHeight="1" x14ac:dyDescent="0.5">
      <c r="A13" s="44" t="s">
        <v>10</v>
      </c>
      <c r="B13" s="82" t="s">
        <v>215</v>
      </c>
      <c r="D13" s="84" t="s">
        <v>11</v>
      </c>
      <c r="E13" s="85" t="s">
        <v>210</v>
      </c>
      <c r="G13" s="164"/>
      <c r="H13" s="164"/>
    </row>
    <row r="14" spans="1:8" ht="48" customHeight="1" x14ac:dyDescent="0.3">
      <c r="D14" s="86" t="s">
        <v>212</v>
      </c>
      <c r="E14" s="85" t="s">
        <v>211</v>
      </c>
      <c r="G14" s="90" t="s">
        <v>222</v>
      </c>
    </row>
    <row r="15" spans="1:8" ht="40.5" customHeight="1" x14ac:dyDescent="0.5">
      <c r="B15" s="1"/>
      <c r="D15" s="84" t="s">
        <v>12</v>
      </c>
      <c r="E15" s="85" t="s">
        <v>205</v>
      </c>
      <c r="G15" s="165" t="s">
        <v>224</v>
      </c>
      <c r="H15" s="166"/>
    </row>
    <row r="16" spans="1:8" ht="38" customHeight="1" x14ac:dyDescent="0.5">
      <c r="A16" s="8"/>
      <c r="B16" s="8"/>
      <c r="D16" s="84" t="s">
        <v>13</v>
      </c>
      <c r="E16" s="85" t="s">
        <v>204</v>
      </c>
      <c r="G16" s="166"/>
      <c r="H16" s="166"/>
    </row>
    <row r="17" spans="1:8" ht="15" customHeight="1" x14ac:dyDescent="0.5">
      <c r="A17" s="8"/>
      <c r="B17" s="8"/>
      <c r="G17" s="166"/>
      <c r="H17" s="166"/>
    </row>
    <row r="18" spans="1:8" ht="15" customHeight="1" x14ac:dyDescent="0.25">
      <c r="G18" s="166"/>
      <c r="H18" s="166"/>
    </row>
    <row r="19" spans="1:8" ht="18.5" x14ac:dyDescent="0.5">
      <c r="A19" s="1"/>
      <c r="G19" s="166"/>
      <c r="H19" s="166"/>
    </row>
    <row r="20" spans="1:8" ht="18.5" x14ac:dyDescent="0.5">
      <c r="A20" s="1"/>
      <c r="G20" s="166"/>
      <c r="H20" s="166"/>
    </row>
    <row r="21" spans="1:8" ht="48.5" customHeight="1" x14ac:dyDescent="0.25">
      <c r="G21" s="166"/>
      <c r="H21" s="166"/>
    </row>
    <row r="22" spans="1:8" ht="54" customHeight="1" x14ac:dyDescent="0.25">
      <c r="G22" s="167" t="s">
        <v>223</v>
      </c>
      <c r="H22" s="167"/>
    </row>
    <row r="23" spans="1:8" ht="15" customHeight="1" x14ac:dyDescent="0.25">
      <c r="G23" s="167"/>
      <c r="H23" s="167"/>
    </row>
  </sheetData>
  <mergeCells count="3">
    <mergeCell ref="G12:H13"/>
    <mergeCell ref="G15:H21"/>
    <mergeCell ref="G22:H23"/>
  </mergeCells>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B3:M71"/>
  <sheetViews>
    <sheetView zoomScale="70" zoomScaleNormal="70" workbookViewId="0">
      <selection activeCell="H14" sqref="H14"/>
    </sheetView>
  </sheetViews>
  <sheetFormatPr defaultColWidth="12.6328125" defaultRowHeight="15" customHeight="1" x14ac:dyDescent="0.25"/>
  <cols>
    <col min="2" max="2" width="23" customWidth="1"/>
    <col min="3" max="3" width="26.90625" customWidth="1"/>
    <col min="4" max="4" width="25.453125" customWidth="1"/>
    <col min="5" max="5" width="28.90625" customWidth="1"/>
    <col min="7" max="7" width="32.6328125" customWidth="1"/>
    <col min="8" max="8" width="53.453125" customWidth="1"/>
    <col min="10" max="10" width="23.7265625" customWidth="1"/>
    <col min="11" max="11" width="19.36328125" customWidth="1"/>
    <col min="12" max="12" width="34.90625" customWidth="1"/>
  </cols>
  <sheetData>
    <row r="3" spans="2:13" ht="25" customHeight="1" x14ac:dyDescent="0.25"/>
    <row r="4" spans="2:13" ht="29.5" customHeight="1" x14ac:dyDescent="0.25"/>
    <row r="5" spans="2:13" ht="57" customHeight="1" x14ac:dyDescent="1.6">
      <c r="B5" s="2" t="s">
        <v>15</v>
      </c>
      <c r="G5" s="2" t="s">
        <v>16</v>
      </c>
      <c r="K5" s="2" t="s">
        <v>17</v>
      </c>
    </row>
    <row r="6" spans="2:13" ht="41" customHeight="1" x14ac:dyDescent="0.25"/>
    <row r="7" spans="2:13" ht="49.5" customHeight="1" x14ac:dyDescent="0.85">
      <c r="B7" s="10" t="s">
        <v>18</v>
      </c>
    </row>
    <row r="8" spans="2:13" ht="35.5" customHeight="1" x14ac:dyDescent="0.75">
      <c r="B8" s="11" t="s">
        <v>19</v>
      </c>
      <c r="G8" s="169" t="s">
        <v>20</v>
      </c>
      <c r="H8" s="170" t="s">
        <v>312</v>
      </c>
      <c r="K8" s="169" t="s">
        <v>17</v>
      </c>
      <c r="L8" s="168" t="s">
        <v>313</v>
      </c>
      <c r="M8" s="168"/>
    </row>
    <row r="9" spans="2:13" ht="77" customHeight="1" x14ac:dyDescent="0.25">
      <c r="B9" s="93" t="s">
        <v>19</v>
      </c>
      <c r="C9" s="93" t="s">
        <v>21</v>
      </c>
      <c r="D9" s="93" t="s">
        <v>22</v>
      </c>
      <c r="G9" s="169"/>
      <c r="H9" s="170"/>
      <c r="K9" s="169"/>
      <c r="L9" s="168"/>
      <c r="M9" s="168"/>
    </row>
    <row r="10" spans="2:13" ht="90" customHeight="1" x14ac:dyDescent="0.25">
      <c r="B10" s="92" t="s">
        <v>225</v>
      </c>
      <c r="C10" s="94" t="s">
        <v>226</v>
      </c>
      <c r="D10" s="92" t="s">
        <v>227</v>
      </c>
      <c r="G10" s="169" t="s">
        <v>23</v>
      </c>
      <c r="H10" s="168" t="s">
        <v>314</v>
      </c>
      <c r="K10" s="169"/>
      <c r="L10" s="168"/>
      <c r="M10" s="168"/>
    </row>
    <row r="11" spans="2:13" ht="90" customHeight="1" x14ac:dyDescent="0.25">
      <c r="B11" s="92" t="s">
        <v>228</v>
      </c>
      <c r="C11" s="94" t="s">
        <v>226</v>
      </c>
      <c r="D11" s="92" t="s">
        <v>229</v>
      </c>
      <c r="G11" s="169"/>
      <c r="H11" s="168"/>
    </row>
    <row r="12" spans="2:13" ht="90" customHeight="1" x14ac:dyDescent="0.25">
      <c r="B12" s="92" t="s">
        <v>230</v>
      </c>
      <c r="C12" s="94" t="s">
        <v>226</v>
      </c>
      <c r="D12" s="92" t="s">
        <v>231</v>
      </c>
    </row>
    <row r="13" spans="2:13" ht="90" customHeight="1" x14ac:dyDescent="0.5">
      <c r="B13" s="92" t="s">
        <v>232</v>
      </c>
      <c r="C13" s="94" t="s">
        <v>233</v>
      </c>
      <c r="D13" s="92" t="s">
        <v>234</v>
      </c>
      <c r="G13" s="97"/>
      <c r="H13" s="96"/>
      <c r="I13" s="96"/>
      <c r="J13" s="96"/>
      <c r="K13" s="97"/>
      <c r="L13" s="96"/>
      <c r="M13" s="96"/>
    </row>
    <row r="14" spans="2:13" ht="90" customHeight="1" x14ac:dyDescent="0.6">
      <c r="B14" s="92" t="s">
        <v>235</v>
      </c>
      <c r="C14" s="94" t="s">
        <v>226</v>
      </c>
      <c r="D14" s="92" t="s">
        <v>236</v>
      </c>
      <c r="G14" s="99"/>
      <c r="H14" s="99"/>
      <c r="I14" s="96"/>
      <c r="J14" s="96"/>
      <c r="K14" s="99"/>
      <c r="L14" s="99"/>
      <c r="M14" s="96"/>
    </row>
    <row r="15" spans="2:13" ht="90" customHeight="1" x14ac:dyDescent="0.6">
      <c r="B15" s="92" t="s">
        <v>237</v>
      </c>
      <c r="C15" s="94" t="s">
        <v>233</v>
      </c>
      <c r="D15" s="92" t="s">
        <v>238</v>
      </c>
      <c r="G15" s="99"/>
      <c r="H15" s="99"/>
      <c r="I15" s="96"/>
      <c r="J15" s="96"/>
      <c r="K15" s="96"/>
      <c r="L15" s="96"/>
      <c r="M15" s="96"/>
    </row>
    <row r="16" spans="2:13" ht="90" customHeight="1" x14ac:dyDescent="0.6">
      <c r="B16" s="92" t="s">
        <v>239</v>
      </c>
      <c r="C16" s="94" t="s">
        <v>226</v>
      </c>
      <c r="D16" s="92" t="s">
        <v>240</v>
      </c>
      <c r="G16" s="99"/>
      <c r="H16" s="99"/>
      <c r="I16" s="96"/>
      <c r="J16" s="96"/>
      <c r="K16" s="96"/>
      <c r="L16" s="96"/>
      <c r="M16" s="96"/>
    </row>
    <row r="17" spans="2:13" ht="40.5" customHeight="1" x14ac:dyDescent="0.6">
      <c r="G17" s="99"/>
      <c r="H17" s="99"/>
      <c r="I17" s="96"/>
      <c r="J17" s="96"/>
      <c r="K17" s="96"/>
      <c r="L17" s="96"/>
      <c r="M17" s="96"/>
    </row>
    <row r="18" spans="2:13" ht="45.5" customHeight="1" x14ac:dyDescent="0.75">
      <c r="B18" s="11" t="s">
        <v>24</v>
      </c>
      <c r="G18" s="96"/>
      <c r="H18" s="96"/>
      <c r="I18" s="96"/>
      <c r="J18" s="96"/>
      <c r="K18" s="96"/>
      <c r="L18" s="96"/>
      <c r="M18" s="96"/>
    </row>
    <row r="19" spans="2:13" ht="60" customHeight="1" x14ac:dyDescent="0.5">
      <c r="B19" s="93" t="s">
        <v>24</v>
      </c>
      <c r="C19" s="93" t="s">
        <v>25</v>
      </c>
      <c r="D19" s="93" t="s">
        <v>26</v>
      </c>
      <c r="G19" s="97"/>
      <c r="H19" s="97"/>
    </row>
    <row r="20" spans="2:13" ht="90" customHeight="1" x14ac:dyDescent="0.5">
      <c r="B20" s="92" t="s">
        <v>241</v>
      </c>
      <c r="C20" s="94" t="s">
        <v>242</v>
      </c>
      <c r="D20" s="92" t="s">
        <v>243</v>
      </c>
      <c r="G20" s="97"/>
      <c r="H20" s="97"/>
    </row>
    <row r="21" spans="2:13" ht="90" customHeight="1" x14ac:dyDescent="0.5">
      <c r="B21" s="92" t="s">
        <v>244</v>
      </c>
      <c r="C21" s="94" t="s">
        <v>242</v>
      </c>
      <c r="D21" s="92" t="s">
        <v>245</v>
      </c>
      <c r="G21" s="97"/>
      <c r="H21" s="97"/>
    </row>
    <row r="22" spans="2:13" ht="90" customHeight="1" x14ac:dyDescent="0.5">
      <c r="B22" s="92" t="s">
        <v>246</v>
      </c>
      <c r="C22" s="94" t="s">
        <v>242</v>
      </c>
      <c r="D22" s="92" t="s">
        <v>247</v>
      </c>
      <c r="G22" s="97"/>
      <c r="H22" s="97"/>
    </row>
    <row r="23" spans="2:13" ht="90" customHeight="1" x14ac:dyDescent="0.5">
      <c r="B23" s="92" t="s">
        <v>248</v>
      </c>
      <c r="C23" s="94" t="s">
        <v>233</v>
      </c>
      <c r="D23" s="92" t="s">
        <v>249</v>
      </c>
      <c r="G23" s="97"/>
      <c r="H23" s="97"/>
    </row>
    <row r="24" spans="2:13" ht="90" customHeight="1" x14ac:dyDescent="0.5">
      <c r="B24" s="92" t="s">
        <v>250</v>
      </c>
      <c r="C24" s="94" t="s">
        <v>233</v>
      </c>
      <c r="D24" s="92" t="s">
        <v>251</v>
      </c>
      <c r="G24" s="97"/>
      <c r="H24" s="97"/>
    </row>
    <row r="25" spans="2:13" ht="90" customHeight="1" x14ac:dyDescent="0.5">
      <c r="B25" s="92" t="s">
        <v>252</v>
      </c>
      <c r="C25" s="94" t="s">
        <v>233</v>
      </c>
      <c r="D25" s="92" t="s">
        <v>253</v>
      </c>
      <c r="G25" s="97"/>
      <c r="H25" s="97"/>
    </row>
    <row r="26" spans="2:13" ht="90" customHeight="1" x14ac:dyDescent="0.5">
      <c r="B26" s="92" t="s">
        <v>254</v>
      </c>
      <c r="C26" s="94" t="s">
        <v>233</v>
      </c>
      <c r="D26" s="92" t="s">
        <v>255</v>
      </c>
      <c r="G26" s="97"/>
      <c r="H26" s="97"/>
    </row>
    <row r="27" spans="2:13" ht="21.5" x14ac:dyDescent="0.6">
      <c r="G27" s="14"/>
      <c r="H27" s="14"/>
    </row>
    <row r="28" spans="2:13" ht="27.5" x14ac:dyDescent="0.75">
      <c r="B28" s="11" t="s">
        <v>27</v>
      </c>
      <c r="G28" s="14"/>
      <c r="H28" s="14"/>
    </row>
    <row r="29" spans="2:13" ht="64.5" x14ac:dyDescent="0.25">
      <c r="B29" s="93" t="s">
        <v>27</v>
      </c>
      <c r="C29" s="93" t="s">
        <v>28</v>
      </c>
      <c r="D29" s="93" t="s">
        <v>29</v>
      </c>
      <c r="G29" s="13"/>
      <c r="H29" s="13"/>
    </row>
    <row r="30" spans="2:13" ht="90" customHeight="1" x14ac:dyDescent="0.5">
      <c r="B30" s="92" t="s">
        <v>298</v>
      </c>
      <c r="C30" s="94" t="s">
        <v>226</v>
      </c>
      <c r="D30" s="92" t="s">
        <v>299</v>
      </c>
      <c r="G30" s="12"/>
      <c r="H30" s="13"/>
    </row>
    <row r="31" spans="2:13" ht="90" customHeight="1" x14ac:dyDescent="0.6">
      <c r="B31" s="92" t="s">
        <v>300</v>
      </c>
      <c r="C31" s="94" t="s">
        <v>226</v>
      </c>
      <c r="D31" s="92" t="s">
        <v>301</v>
      </c>
      <c r="G31" s="14"/>
      <c r="H31" s="14"/>
    </row>
    <row r="32" spans="2:13" ht="90" customHeight="1" x14ac:dyDescent="0.6">
      <c r="B32" s="92" t="s">
        <v>302</v>
      </c>
      <c r="C32" s="94" t="s">
        <v>226</v>
      </c>
      <c r="D32" s="92" t="s">
        <v>303</v>
      </c>
      <c r="G32" s="14"/>
      <c r="H32" s="14"/>
    </row>
    <row r="33" spans="2:8" ht="90" customHeight="1" x14ac:dyDescent="0.6">
      <c r="B33" s="92" t="s">
        <v>304</v>
      </c>
      <c r="C33" s="94" t="s">
        <v>233</v>
      </c>
      <c r="D33" s="92" t="s">
        <v>305</v>
      </c>
      <c r="G33" s="14"/>
      <c r="H33" s="14"/>
    </row>
    <row r="34" spans="2:8" ht="90" customHeight="1" x14ac:dyDescent="0.25">
      <c r="B34" s="92" t="s">
        <v>306</v>
      </c>
      <c r="C34" s="94" t="s">
        <v>226</v>
      </c>
      <c r="D34" s="92" t="s">
        <v>307</v>
      </c>
      <c r="G34" s="13"/>
      <c r="H34" s="13"/>
    </row>
    <row r="35" spans="2:8" ht="90" customHeight="1" x14ac:dyDescent="0.5">
      <c r="B35" s="92" t="s">
        <v>308</v>
      </c>
      <c r="C35" s="94" t="s">
        <v>233</v>
      </c>
      <c r="D35" s="92" t="s">
        <v>309</v>
      </c>
      <c r="G35" s="12"/>
      <c r="H35" s="13"/>
    </row>
    <row r="36" spans="2:8" ht="90" customHeight="1" x14ac:dyDescent="0.6">
      <c r="B36" s="92" t="s">
        <v>310</v>
      </c>
      <c r="C36" s="94" t="s">
        <v>226</v>
      </c>
      <c r="D36" s="92" t="s">
        <v>311</v>
      </c>
      <c r="G36" s="14"/>
      <c r="H36" s="14"/>
    </row>
    <row r="37" spans="2:8" ht="21.5" x14ac:dyDescent="0.6">
      <c r="F37" s="96"/>
      <c r="G37" s="99"/>
      <c r="H37" s="14"/>
    </row>
    <row r="38" spans="2:8" ht="32" x14ac:dyDescent="0.85">
      <c r="B38" s="10" t="s">
        <v>30</v>
      </c>
      <c r="F38" s="96"/>
      <c r="G38" s="99"/>
      <c r="H38" s="14"/>
    </row>
    <row r="39" spans="2:8" ht="27.5" x14ac:dyDescent="0.75">
      <c r="B39" s="15" t="s">
        <v>31</v>
      </c>
      <c r="F39" s="96"/>
      <c r="G39" s="97"/>
      <c r="H39" s="13"/>
    </row>
    <row r="40" spans="2:8" ht="90" customHeight="1" x14ac:dyDescent="0.45">
      <c r="B40" s="93" t="s">
        <v>31</v>
      </c>
      <c r="C40" s="93" t="s">
        <v>32</v>
      </c>
      <c r="D40" s="93" t="s">
        <v>33</v>
      </c>
      <c r="F40" s="96"/>
      <c r="G40" s="100"/>
      <c r="H40" s="100"/>
    </row>
    <row r="41" spans="2:8" ht="90" customHeight="1" x14ac:dyDescent="0.45">
      <c r="B41" s="92" t="s">
        <v>256</v>
      </c>
      <c r="C41" s="94" t="s">
        <v>226</v>
      </c>
      <c r="D41" s="92" t="s">
        <v>257</v>
      </c>
      <c r="F41" s="96"/>
      <c r="G41" s="100"/>
      <c r="H41" s="100"/>
    </row>
    <row r="42" spans="2:8" ht="90" customHeight="1" x14ac:dyDescent="0.45">
      <c r="B42" s="92" t="s">
        <v>258</v>
      </c>
      <c r="C42" s="94" t="s">
        <v>226</v>
      </c>
      <c r="D42" s="92" t="s">
        <v>259</v>
      </c>
      <c r="F42" s="96"/>
      <c r="G42" s="100"/>
      <c r="H42" s="100"/>
    </row>
    <row r="43" spans="2:8" ht="90" customHeight="1" x14ac:dyDescent="0.45">
      <c r="B43" s="92" t="s">
        <v>260</v>
      </c>
      <c r="C43" s="94" t="s">
        <v>226</v>
      </c>
      <c r="D43" s="92" t="s">
        <v>261</v>
      </c>
      <c r="F43" s="96"/>
      <c r="G43" s="100"/>
      <c r="H43" s="100"/>
    </row>
    <row r="44" spans="2:8" ht="90" customHeight="1" x14ac:dyDescent="0.45">
      <c r="B44" s="92" t="s">
        <v>262</v>
      </c>
      <c r="C44" s="94" t="s">
        <v>233</v>
      </c>
      <c r="D44" s="92" t="s">
        <v>263</v>
      </c>
      <c r="F44" s="96"/>
      <c r="G44" s="100"/>
      <c r="H44" s="100"/>
    </row>
    <row r="45" spans="2:8" ht="90" customHeight="1" x14ac:dyDescent="0.45">
      <c r="B45" s="92" t="s">
        <v>264</v>
      </c>
      <c r="C45" s="94" t="s">
        <v>233</v>
      </c>
      <c r="D45" s="92" t="s">
        <v>265</v>
      </c>
      <c r="F45" s="96"/>
      <c r="G45" s="100"/>
      <c r="H45" s="100"/>
    </row>
    <row r="46" spans="2:8" ht="90" customHeight="1" x14ac:dyDescent="0.45">
      <c r="B46" s="92" t="s">
        <v>266</v>
      </c>
      <c r="C46" s="94" t="s">
        <v>233</v>
      </c>
      <c r="D46" s="92" t="s">
        <v>267</v>
      </c>
      <c r="F46" s="96"/>
      <c r="G46" s="100"/>
      <c r="H46" s="100"/>
    </row>
    <row r="47" spans="2:8" ht="90" customHeight="1" x14ac:dyDescent="0.45">
      <c r="B47" s="92" t="s">
        <v>268</v>
      </c>
      <c r="C47" s="94" t="s">
        <v>226</v>
      </c>
      <c r="D47" s="92" t="s">
        <v>269</v>
      </c>
      <c r="F47" s="96"/>
      <c r="G47" s="100"/>
      <c r="H47" s="100"/>
    </row>
    <row r="49" spans="2:8" ht="27.5" x14ac:dyDescent="0.75">
      <c r="B49" s="15" t="s">
        <v>34</v>
      </c>
      <c r="C49" s="11"/>
      <c r="F49" s="96"/>
      <c r="G49" s="97"/>
      <c r="H49" s="96"/>
    </row>
    <row r="50" spans="2:8" ht="64.5" x14ac:dyDescent="0.5">
      <c r="B50" s="95" t="s">
        <v>34</v>
      </c>
      <c r="C50" s="95" t="s">
        <v>35</v>
      </c>
      <c r="D50" s="93" t="s">
        <v>36</v>
      </c>
      <c r="F50" s="96"/>
      <c r="G50" s="98"/>
      <c r="H50" s="96"/>
    </row>
    <row r="51" spans="2:8" ht="90" customHeight="1" x14ac:dyDescent="0.5">
      <c r="B51" s="92" t="s">
        <v>270</v>
      </c>
      <c r="C51" s="94" t="s">
        <v>226</v>
      </c>
      <c r="D51" s="92" t="s">
        <v>271</v>
      </c>
      <c r="F51" s="96"/>
      <c r="G51" s="98"/>
      <c r="H51" s="96"/>
    </row>
    <row r="52" spans="2:8" ht="90" customHeight="1" x14ac:dyDescent="0.5">
      <c r="B52" s="92" t="s">
        <v>272</v>
      </c>
      <c r="C52" s="94" t="s">
        <v>226</v>
      </c>
      <c r="D52" s="92" t="s">
        <v>273</v>
      </c>
      <c r="F52" s="96"/>
      <c r="G52" s="98"/>
      <c r="H52" s="96"/>
    </row>
    <row r="53" spans="2:8" ht="90" customHeight="1" x14ac:dyDescent="0.45">
      <c r="B53" s="92" t="s">
        <v>274</v>
      </c>
      <c r="C53" s="94" t="s">
        <v>226</v>
      </c>
      <c r="D53" s="92" t="s">
        <v>275</v>
      </c>
      <c r="G53" s="16"/>
    </row>
    <row r="54" spans="2:8" ht="90" customHeight="1" x14ac:dyDescent="0.45">
      <c r="B54" s="92" t="s">
        <v>276</v>
      </c>
      <c r="C54" s="94" t="s">
        <v>226</v>
      </c>
      <c r="D54" s="92" t="s">
        <v>277</v>
      </c>
      <c r="G54" s="16"/>
    </row>
    <row r="55" spans="2:8" ht="90" customHeight="1" x14ac:dyDescent="0.25">
      <c r="B55" s="92" t="s">
        <v>278</v>
      </c>
      <c r="C55" s="94" t="s">
        <v>233</v>
      </c>
      <c r="D55" s="92" t="s">
        <v>279</v>
      </c>
    </row>
    <row r="56" spans="2:8" ht="90" customHeight="1" x14ac:dyDescent="0.25">
      <c r="B56" s="92" t="s">
        <v>280</v>
      </c>
      <c r="C56" s="94" t="s">
        <v>233</v>
      </c>
      <c r="D56" s="92" t="s">
        <v>281</v>
      </c>
    </row>
    <row r="57" spans="2:8" ht="90" customHeight="1" x14ac:dyDescent="0.25">
      <c r="B57" s="92" t="s">
        <v>282</v>
      </c>
      <c r="C57" s="94" t="s">
        <v>233</v>
      </c>
      <c r="D57" s="92" t="s">
        <v>283</v>
      </c>
    </row>
    <row r="58" spans="2:8" ht="21.5" x14ac:dyDescent="0.6">
      <c r="B58" s="29"/>
      <c r="C58" s="29"/>
      <c r="D58" s="91"/>
      <c r="G58" s="96"/>
      <c r="H58" s="96"/>
    </row>
    <row r="59" spans="2:8" ht="21.5" x14ac:dyDescent="0.6">
      <c r="B59" s="6"/>
      <c r="C59" s="6"/>
      <c r="D59" s="7"/>
      <c r="G59" s="96"/>
      <c r="H59" s="96"/>
    </row>
    <row r="60" spans="2:8" ht="21.5" x14ac:dyDescent="0.6">
      <c r="B60" s="6"/>
      <c r="C60" s="6"/>
      <c r="D60" s="7"/>
      <c r="G60" s="96"/>
      <c r="H60" s="96"/>
    </row>
    <row r="61" spans="2:8" ht="21.5" x14ac:dyDescent="0.6">
      <c r="B61" s="6"/>
      <c r="C61" s="6"/>
      <c r="D61" s="7"/>
      <c r="G61" s="96"/>
      <c r="H61" s="96"/>
    </row>
    <row r="62" spans="2:8" ht="15" customHeight="1" x14ac:dyDescent="0.25">
      <c r="G62" s="96"/>
      <c r="H62" s="96"/>
    </row>
    <row r="63" spans="2:8" ht="27.5" x14ac:dyDescent="0.75">
      <c r="B63" s="15" t="s">
        <v>37</v>
      </c>
      <c r="G63" s="97"/>
      <c r="H63" s="96"/>
    </row>
    <row r="64" spans="2:8" ht="43" x14ac:dyDescent="0.5">
      <c r="B64" s="93" t="s">
        <v>37</v>
      </c>
      <c r="C64" s="93" t="s">
        <v>38</v>
      </c>
      <c r="D64" s="93" t="s">
        <v>39</v>
      </c>
      <c r="G64" s="98"/>
      <c r="H64" s="96"/>
    </row>
    <row r="65" spans="2:8" ht="90" customHeight="1" x14ac:dyDescent="0.5">
      <c r="B65" s="92" t="s">
        <v>284</v>
      </c>
      <c r="C65" s="94" t="s">
        <v>226</v>
      </c>
      <c r="D65" s="92" t="s">
        <v>285</v>
      </c>
      <c r="G65" s="98"/>
      <c r="H65" s="96"/>
    </row>
    <row r="66" spans="2:8" ht="90" customHeight="1" x14ac:dyDescent="0.5">
      <c r="B66" s="92" t="s">
        <v>286</v>
      </c>
      <c r="C66" s="94" t="s">
        <v>226</v>
      </c>
      <c r="D66" s="92" t="s">
        <v>287</v>
      </c>
      <c r="G66" s="98"/>
      <c r="H66" s="96"/>
    </row>
    <row r="67" spans="2:8" ht="90" customHeight="1" x14ac:dyDescent="0.25">
      <c r="B67" s="92" t="s">
        <v>288</v>
      </c>
      <c r="C67" s="94" t="s">
        <v>226</v>
      </c>
      <c r="D67" s="92" t="s">
        <v>289</v>
      </c>
      <c r="G67" s="96"/>
      <c r="H67" s="96"/>
    </row>
    <row r="68" spans="2:8" ht="90" customHeight="1" x14ac:dyDescent="0.25">
      <c r="B68" s="92" t="s">
        <v>290</v>
      </c>
      <c r="C68" s="94" t="s">
        <v>226</v>
      </c>
      <c r="D68" s="92" t="s">
        <v>291</v>
      </c>
    </row>
    <row r="69" spans="2:8" ht="90" customHeight="1" x14ac:dyDescent="0.25">
      <c r="B69" s="92" t="s">
        <v>292</v>
      </c>
      <c r="C69" s="94" t="s">
        <v>233</v>
      </c>
      <c r="D69" s="92" t="s">
        <v>293</v>
      </c>
    </row>
    <row r="70" spans="2:8" ht="90" customHeight="1" x14ac:dyDescent="0.25">
      <c r="B70" s="92" t="s">
        <v>294</v>
      </c>
      <c r="C70" s="94" t="s">
        <v>233</v>
      </c>
      <c r="D70" s="92" t="s">
        <v>295</v>
      </c>
    </row>
    <row r="71" spans="2:8" ht="90" customHeight="1" x14ac:dyDescent="0.25">
      <c r="B71" s="92" t="s">
        <v>296</v>
      </c>
      <c r="C71" s="94" t="s">
        <v>226</v>
      </c>
      <c r="D71" s="92" t="s">
        <v>297</v>
      </c>
    </row>
  </sheetData>
  <mergeCells count="6">
    <mergeCell ref="L8:M10"/>
    <mergeCell ref="K8:K10"/>
    <mergeCell ref="H10:H11"/>
    <mergeCell ref="H8:H9"/>
    <mergeCell ref="G8:G9"/>
    <mergeCell ref="G10:G11"/>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T43"/>
  <sheetViews>
    <sheetView workbookViewId="0">
      <selection activeCell="F26" sqref="F26"/>
    </sheetView>
  </sheetViews>
  <sheetFormatPr defaultColWidth="12.6328125" defaultRowHeight="15" customHeight="1" x14ac:dyDescent="0.25"/>
  <cols>
    <col min="1" max="1" width="46" customWidth="1"/>
    <col min="14" max="14" width="29.453125" customWidth="1"/>
    <col min="17" max="17" width="30" customWidth="1"/>
    <col min="18" max="18" width="20.36328125" customWidth="1"/>
    <col min="19" max="19" width="19.26953125" customWidth="1"/>
    <col min="20" max="20" width="16.26953125" customWidth="1"/>
  </cols>
  <sheetData>
    <row r="1" spans="1:20" ht="25" customHeight="1" x14ac:dyDescent="0.5">
      <c r="A1" s="83" t="s">
        <v>509</v>
      </c>
      <c r="B1" s="103"/>
    </row>
    <row r="2" spans="1:20" ht="46" customHeight="1" x14ac:dyDescent="0.25">
      <c r="I2" s="175" t="s">
        <v>318</v>
      </c>
      <c r="J2" s="175"/>
      <c r="K2" s="175"/>
      <c r="L2" s="175"/>
      <c r="M2" s="175"/>
      <c r="N2" s="175"/>
    </row>
    <row r="3" spans="1:20" ht="45" customHeight="1" x14ac:dyDescent="0.95">
      <c r="A3" s="4" t="s">
        <v>41</v>
      </c>
      <c r="I3" s="175"/>
      <c r="J3" s="175"/>
      <c r="K3" s="175"/>
      <c r="L3" s="175"/>
      <c r="M3" s="175"/>
      <c r="N3" s="175"/>
      <c r="Q3" s="4" t="s">
        <v>42</v>
      </c>
    </row>
    <row r="4" spans="1:20" ht="40" customHeight="1" x14ac:dyDescent="0.5">
      <c r="A4" s="173" t="s">
        <v>315</v>
      </c>
      <c r="I4" s="171" t="s">
        <v>322</v>
      </c>
      <c r="J4" s="171"/>
      <c r="K4" s="171"/>
      <c r="L4" s="171" t="s">
        <v>319</v>
      </c>
      <c r="M4" s="171"/>
      <c r="N4" s="171"/>
      <c r="Q4" s="27" t="s">
        <v>43</v>
      </c>
      <c r="R4" s="27" t="s">
        <v>44</v>
      </c>
      <c r="S4" s="27" t="s">
        <v>45</v>
      </c>
      <c r="T4" s="27" t="s">
        <v>46</v>
      </c>
    </row>
    <row r="5" spans="1:20" ht="40" customHeight="1" x14ac:dyDescent="0.25">
      <c r="A5" s="173"/>
      <c r="I5" s="171"/>
      <c r="J5" s="171"/>
      <c r="K5" s="171"/>
      <c r="L5" s="171"/>
      <c r="M5" s="171"/>
      <c r="N5" s="171"/>
      <c r="Q5" s="106" t="s">
        <v>47</v>
      </c>
      <c r="R5" s="107" t="s">
        <v>331</v>
      </c>
      <c r="S5" s="107" t="s">
        <v>332</v>
      </c>
      <c r="T5" s="107" t="s">
        <v>333</v>
      </c>
    </row>
    <row r="6" spans="1:20" ht="40" customHeight="1" x14ac:dyDescent="0.25">
      <c r="I6" s="171" t="s">
        <v>320</v>
      </c>
      <c r="J6" s="171"/>
      <c r="K6" s="171"/>
      <c r="L6" s="171" t="s">
        <v>321</v>
      </c>
      <c r="M6" s="171"/>
      <c r="N6" s="171"/>
      <c r="Q6" s="106" t="s">
        <v>334</v>
      </c>
      <c r="R6" s="107" t="s">
        <v>335</v>
      </c>
      <c r="S6" s="107" t="s">
        <v>336</v>
      </c>
      <c r="T6" s="107" t="s">
        <v>337</v>
      </c>
    </row>
    <row r="7" spans="1:20" ht="40" customHeight="1" x14ac:dyDescent="0.25">
      <c r="I7" s="171"/>
      <c r="J7" s="171"/>
      <c r="K7" s="171"/>
      <c r="L7" s="171"/>
      <c r="M7" s="171"/>
      <c r="N7" s="171"/>
      <c r="Q7" s="106" t="s">
        <v>338</v>
      </c>
      <c r="R7" s="107" t="s">
        <v>339</v>
      </c>
      <c r="S7" s="107" t="s">
        <v>340</v>
      </c>
      <c r="T7" s="107" t="s">
        <v>341</v>
      </c>
    </row>
    <row r="8" spans="1:20" ht="40" customHeight="1" x14ac:dyDescent="0.25">
      <c r="I8" s="171" t="s">
        <v>323</v>
      </c>
      <c r="J8" s="172"/>
      <c r="K8" s="172"/>
      <c r="L8" s="171" t="s">
        <v>324</v>
      </c>
      <c r="M8" s="172"/>
      <c r="N8" s="172"/>
      <c r="Q8" s="106" t="s">
        <v>342</v>
      </c>
      <c r="R8" s="107" t="s">
        <v>343</v>
      </c>
      <c r="S8" s="107" t="s">
        <v>344</v>
      </c>
      <c r="T8" s="107" t="s">
        <v>345</v>
      </c>
    </row>
    <row r="9" spans="1:20" ht="40" customHeight="1" x14ac:dyDescent="0.25">
      <c r="I9" s="172"/>
      <c r="J9" s="172"/>
      <c r="K9" s="172"/>
      <c r="L9" s="172"/>
      <c r="M9" s="172"/>
      <c r="N9" s="172"/>
      <c r="Q9" s="106" t="s">
        <v>346</v>
      </c>
      <c r="R9" s="107" t="s">
        <v>347</v>
      </c>
      <c r="S9" s="107" t="s">
        <v>348</v>
      </c>
      <c r="T9" s="107" t="s">
        <v>349</v>
      </c>
    </row>
    <row r="10" spans="1:20" ht="40" customHeight="1" x14ac:dyDescent="0.25">
      <c r="I10" s="171" t="s">
        <v>325</v>
      </c>
      <c r="J10" s="172"/>
      <c r="K10" s="172"/>
      <c r="L10" s="171" t="s">
        <v>326</v>
      </c>
      <c r="M10" s="172"/>
      <c r="N10" s="172"/>
    </row>
    <row r="11" spans="1:20" ht="15" customHeight="1" x14ac:dyDescent="0.25">
      <c r="I11" s="172"/>
      <c r="J11" s="172"/>
      <c r="K11" s="172"/>
      <c r="L11" s="172"/>
      <c r="M11" s="172"/>
      <c r="N11" s="172"/>
    </row>
    <row r="12" spans="1:20" s="101" customFormat="1" ht="15" customHeight="1" x14ac:dyDescent="0.25">
      <c r="I12" s="171" t="s">
        <v>327</v>
      </c>
      <c r="J12" s="172"/>
      <c r="K12" s="172"/>
      <c r="L12" s="171" t="s">
        <v>328</v>
      </c>
      <c r="M12" s="172"/>
      <c r="N12" s="172"/>
    </row>
    <row r="13" spans="1:20" s="101" customFormat="1" ht="15" customHeight="1" x14ac:dyDescent="0.25">
      <c r="I13" s="172"/>
      <c r="J13" s="172"/>
      <c r="K13" s="172"/>
      <c r="L13" s="172"/>
      <c r="M13" s="172"/>
      <c r="N13" s="172"/>
    </row>
    <row r="14" spans="1:20" s="101" customFormat="1" ht="15" customHeight="1" x14ac:dyDescent="0.25"/>
    <row r="15" spans="1:20" s="101" customFormat="1" ht="15" customHeight="1" x14ac:dyDescent="0.25"/>
    <row r="16" spans="1:20" s="101" customFormat="1" ht="15" customHeight="1" x14ac:dyDescent="0.25"/>
    <row r="17" spans="1:17" s="101" customFormat="1" ht="15" customHeight="1" x14ac:dyDescent="0.25"/>
    <row r="18" spans="1:17" s="101" customFormat="1" ht="15" customHeight="1" x14ac:dyDescent="0.25"/>
    <row r="20" spans="1:17" ht="43.5" customHeight="1" x14ac:dyDescent="0.95">
      <c r="A20" s="4" t="s">
        <v>48</v>
      </c>
      <c r="I20" s="174" t="s">
        <v>49</v>
      </c>
      <c r="J20" s="174"/>
      <c r="K20" s="174"/>
      <c r="L20" s="174"/>
      <c r="M20" s="174"/>
      <c r="N20" s="174"/>
      <c r="Q20" s="4" t="s">
        <v>50</v>
      </c>
    </row>
    <row r="21" spans="1:17" ht="37" customHeight="1" x14ac:dyDescent="0.25">
      <c r="A21" s="104" t="s">
        <v>317</v>
      </c>
      <c r="I21" s="104" t="s">
        <v>329</v>
      </c>
      <c r="Q21" s="104" t="s">
        <v>350</v>
      </c>
    </row>
    <row r="38" spans="9:17" ht="15" customHeight="1" x14ac:dyDescent="0.5">
      <c r="Q38" s="1"/>
    </row>
    <row r="42" spans="9:17" ht="32.5" customHeight="1" x14ac:dyDescent="0.95">
      <c r="I42" s="4" t="s">
        <v>51</v>
      </c>
    </row>
    <row r="43" spans="9:17" ht="28.5" customHeight="1" x14ac:dyDescent="0.25">
      <c r="I43" s="104" t="s">
        <v>330</v>
      </c>
    </row>
  </sheetData>
  <mergeCells count="13">
    <mergeCell ref="A4:A5"/>
    <mergeCell ref="I20:N20"/>
    <mergeCell ref="I2:N3"/>
    <mergeCell ref="L4:N5"/>
    <mergeCell ref="I4:K5"/>
    <mergeCell ref="I12:K13"/>
    <mergeCell ref="L12:N13"/>
    <mergeCell ref="I6:K7"/>
    <mergeCell ref="L6:N7"/>
    <mergeCell ref="I8:K9"/>
    <mergeCell ref="L8:N9"/>
    <mergeCell ref="I10:K11"/>
    <mergeCell ref="L10:N11"/>
  </mergeCells>
  <hyperlinks>
    <hyperlink ref="A21" r:id="rId1" xr:uid="{00000000-0004-0000-0200-000000000000}"/>
    <hyperlink ref="I21" r:id="rId2" xr:uid="{00000000-0004-0000-0200-000001000000}"/>
    <hyperlink ref="I43" r:id="rId3" xr:uid="{00000000-0004-0000-0200-000002000000}"/>
    <hyperlink ref="Q21" r:id="rId4" xr:uid="{58A0F0E9-3114-401F-A26C-362E8507488B}"/>
  </hyperlinks>
  <pageMargins left="0.7" right="0.7" top="0.75" bottom="0.75" header="0.3" footer="0.3"/>
  <pageSetup paperSize="9" orientation="portrait" horizontalDpi="0" verticalDpi="0"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A952"/>
  <sheetViews>
    <sheetView workbookViewId="0">
      <selection activeCell="E17" sqref="E17"/>
    </sheetView>
  </sheetViews>
  <sheetFormatPr defaultColWidth="12.6328125" defaultRowHeight="15" customHeight="1" x14ac:dyDescent="0.25"/>
  <cols>
    <col min="1" max="1" width="2.7265625" customWidth="1"/>
    <col min="2" max="2" width="14.26953125" customWidth="1"/>
    <col min="3" max="3" width="34.08984375" customWidth="1"/>
    <col min="4" max="4" width="41.36328125" customWidth="1"/>
    <col min="5" max="6" width="31.08984375" customWidth="1"/>
    <col min="7" max="7" width="52.08984375" customWidth="1"/>
    <col min="8" max="8" width="31.08984375" customWidth="1"/>
    <col min="9" max="9" width="17.90625" customWidth="1"/>
    <col min="10" max="10" width="15.36328125" customWidth="1"/>
    <col min="11" max="11" width="18.6328125" customWidth="1"/>
    <col min="12" max="27" width="11.08984375" customWidth="1"/>
  </cols>
  <sheetData>
    <row r="1" spans="1:27" ht="72.75" customHeight="1" x14ac:dyDescent="0.25">
      <c r="A1" s="18"/>
      <c r="B1" s="163" t="s">
        <v>509</v>
      </c>
      <c r="C1" s="19"/>
      <c r="D1" s="162"/>
      <c r="E1" s="20"/>
      <c r="F1" s="20"/>
      <c r="G1" s="20"/>
      <c r="H1" s="20"/>
      <c r="I1" s="20"/>
      <c r="J1" s="20"/>
      <c r="K1" s="20"/>
      <c r="L1" s="20"/>
      <c r="M1" s="20"/>
      <c r="N1" s="20"/>
      <c r="O1" s="20"/>
      <c r="P1" s="20"/>
      <c r="Q1" s="20"/>
      <c r="R1" s="20"/>
      <c r="S1" s="20"/>
      <c r="T1" s="20"/>
      <c r="U1" s="20"/>
      <c r="V1" s="20"/>
      <c r="W1" s="20"/>
      <c r="X1" s="20"/>
      <c r="Y1" s="20"/>
      <c r="Z1" s="20"/>
      <c r="AA1" s="20"/>
    </row>
    <row r="2" spans="1:27" ht="41.25" customHeight="1" thickBot="1" x14ac:dyDescent="1">
      <c r="A2" s="18"/>
      <c r="B2" s="4" t="s">
        <v>52</v>
      </c>
      <c r="E2" s="20"/>
      <c r="F2" s="20"/>
      <c r="G2" s="4" t="s">
        <v>53</v>
      </c>
      <c r="H2" s="4"/>
      <c r="I2" s="4"/>
      <c r="J2" s="4"/>
      <c r="K2" s="4"/>
      <c r="L2" s="20"/>
      <c r="M2" s="1"/>
      <c r="N2" s="1"/>
      <c r="O2" s="20"/>
      <c r="P2" s="20"/>
      <c r="Q2" s="20"/>
      <c r="R2" s="20"/>
      <c r="S2" s="20"/>
      <c r="T2" s="20"/>
      <c r="U2" s="20"/>
      <c r="V2" s="20"/>
      <c r="W2" s="20"/>
      <c r="X2" s="20"/>
      <c r="Y2" s="20"/>
      <c r="Z2" s="20"/>
      <c r="AA2" s="20"/>
    </row>
    <row r="3" spans="1:27" ht="55.5" customHeight="1" thickBot="1" x14ac:dyDescent="0.3">
      <c r="A3" s="21"/>
      <c r="B3" s="212" t="s">
        <v>358</v>
      </c>
      <c r="C3" s="212"/>
      <c r="D3" s="219" t="s">
        <v>359</v>
      </c>
      <c r="E3" s="219"/>
      <c r="F3" s="223"/>
      <c r="G3" s="113" t="s">
        <v>54</v>
      </c>
      <c r="H3" s="114" t="s">
        <v>55</v>
      </c>
      <c r="I3" s="115" t="s">
        <v>56</v>
      </c>
      <c r="J3" s="115" t="s">
        <v>57</v>
      </c>
      <c r="K3" s="116" t="s">
        <v>58</v>
      </c>
      <c r="M3" s="126" t="s">
        <v>423</v>
      </c>
      <c r="N3" s="127"/>
      <c r="O3" s="128"/>
    </row>
    <row r="4" spans="1:27" ht="37.5" customHeight="1" x14ac:dyDescent="0.25">
      <c r="A4" s="22"/>
      <c r="B4" s="212"/>
      <c r="C4" s="212"/>
      <c r="D4" s="219" t="s">
        <v>360</v>
      </c>
      <c r="E4" s="219"/>
      <c r="F4" s="223"/>
      <c r="G4" s="158" t="s">
        <v>371</v>
      </c>
      <c r="H4" s="150" t="s">
        <v>372</v>
      </c>
      <c r="I4" s="150" t="s">
        <v>373</v>
      </c>
      <c r="J4" s="150" t="s">
        <v>374</v>
      </c>
      <c r="K4" s="151" t="s">
        <v>375</v>
      </c>
      <c r="M4" s="120" t="s">
        <v>424</v>
      </c>
      <c r="N4" s="121"/>
      <c r="O4" s="122"/>
    </row>
    <row r="5" spans="1:27" ht="37.5" customHeight="1" x14ac:dyDescent="0.25">
      <c r="A5" s="22"/>
      <c r="B5" s="212" t="s">
        <v>361</v>
      </c>
      <c r="C5" s="224"/>
      <c r="D5" s="195" t="s">
        <v>362</v>
      </c>
      <c r="E5" s="219"/>
      <c r="F5" s="223"/>
      <c r="G5" s="158" t="s">
        <v>59</v>
      </c>
      <c r="H5" s="150" t="s">
        <v>376</v>
      </c>
      <c r="I5" s="150" t="s">
        <v>377</v>
      </c>
      <c r="J5" s="150" t="s">
        <v>378</v>
      </c>
      <c r="K5" s="151" t="s">
        <v>379</v>
      </c>
      <c r="M5" s="120" t="s">
        <v>425</v>
      </c>
      <c r="N5" s="121"/>
      <c r="O5" s="122"/>
    </row>
    <row r="6" spans="1:27" ht="37.5" customHeight="1" x14ac:dyDescent="0.25">
      <c r="A6" s="22"/>
      <c r="B6" s="212" t="s">
        <v>363</v>
      </c>
      <c r="C6" s="224"/>
      <c r="D6" s="195" t="s">
        <v>364</v>
      </c>
      <c r="E6" s="225"/>
      <c r="F6" s="226"/>
      <c r="G6" s="158" t="s">
        <v>60</v>
      </c>
      <c r="H6" s="150" t="s">
        <v>380</v>
      </c>
      <c r="I6" s="152" t="s">
        <v>381</v>
      </c>
      <c r="J6" s="152" t="s">
        <v>382</v>
      </c>
      <c r="K6" s="153" t="s">
        <v>383</v>
      </c>
      <c r="M6" s="120" t="s">
        <v>426</v>
      </c>
      <c r="N6" s="121"/>
      <c r="O6" s="122"/>
    </row>
    <row r="7" spans="1:27" ht="38.25" customHeight="1" thickBot="1" x14ac:dyDescent="0.3">
      <c r="A7" s="22"/>
      <c r="B7" s="212" t="s">
        <v>365</v>
      </c>
      <c r="C7" s="212"/>
      <c r="D7" s="227" t="s">
        <v>366</v>
      </c>
      <c r="E7" s="228"/>
      <c r="F7" s="229"/>
      <c r="G7" s="158" t="s">
        <v>384</v>
      </c>
      <c r="H7" s="150" t="s">
        <v>385</v>
      </c>
      <c r="I7" s="150" t="s">
        <v>386</v>
      </c>
      <c r="J7" s="150" t="s">
        <v>387</v>
      </c>
      <c r="K7" s="151" t="s">
        <v>388</v>
      </c>
      <c r="M7" s="123" t="s">
        <v>427</v>
      </c>
      <c r="N7" s="124"/>
      <c r="O7" s="125"/>
    </row>
    <row r="8" spans="1:27" ht="38.25" customHeight="1" x14ac:dyDescent="0.25">
      <c r="A8" s="22"/>
      <c r="B8" s="212"/>
      <c r="C8" s="212"/>
      <c r="D8" s="227" t="s">
        <v>367</v>
      </c>
      <c r="E8" s="228"/>
      <c r="F8" s="229"/>
      <c r="G8" s="158" t="s">
        <v>61</v>
      </c>
      <c r="H8" s="150" t="s">
        <v>389</v>
      </c>
      <c r="I8" s="150" t="s">
        <v>390</v>
      </c>
      <c r="J8" s="150" t="s">
        <v>391</v>
      </c>
      <c r="K8" s="151" t="s">
        <v>392</v>
      </c>
    </row>
    <row r="9" spans="1:27" ht="37.5" customHeight="1" x14ac:dyDescent="0.25">
      <c r="A9" s="23"/>
      <c r="B9" s="212"/>
      <c r="C9" s="212"/>
      <c r="D9" s="227" t="s">
        <v>368</v>
      </c>
      <c r="E9" s="228"/>
      <c r="F9" s="229"/>
      <c r="G9" s="158" t="s">
        <v>63</v>
      </c>
      <c r="H9" s="150" t="s">
        <v>393</v>
      </c>
      <c r="I9" s="150" t="s">
        <v>394</v>
      </c>
      <c r="J9" s="150" t="s">
        <v>395</v>
      </c>
      <c r="K9" s="151" t="s">
        <v>396</v>
      </c>
    </row>
    <row r="10" spans="1:27" ht="37.5" customHeight="1" x14ac:dyDescent="0.25">
      <c r="A10" s="23"/>
      <c r="B10" s="212"/>
      <c r="C10" s="212"/>
      <c r="D10" s="227" t="s">
        <v>369</v>
      </c>
      <c r="E10" s="228"/>
      <c r="F10" s="229"/>
      <c r="G10" s="158" t="s">
        <v>397</v>
      </c>
      <c r="H10" s="150" t="s">
        <v>398</v>
      </c>
      <c r="I10" s="150" t="s">
        <v>399</v>
      </c>
      <c r="J10" s="150" t="s">
        <v>400</v>
      </c>
      <c r="K10" s="151" t="s">
        <v>401</v>
      </c>
    </row>
    <row r="11" spans="1:27" ht="37.5" customHeight="1" x14ac:dyDescent="0.25">
      <c r="A11" s="22"/>
      <c r="B11" s="212"/>
      <c r="C11" s="212"/>
      <c r="D11" s="227" t="s">
        <v>370</v>
      </c>
      <c r="E11" s="228"/>
      <c r="F11" s="229"/>
      <c r="G11" s="158" t="s">
        <v>402</v>
      </c>
      <c r="H11" s="150" t="s">
        <v>403</v>
      </c>
      <c r="I11" s="150" t="s">
        <v>404</v>
      </c>
      <c r="J11" s="150" t="s">
        <v>405</v>
      </c>
      <c r="K11" s="151" t="s">
        <v>406</v>
      </c>
    </row>
    <row r="12" spans="1:27" ht="37.5" customHeight="1" x14ac:dyDescent="0.25">
      <c r="A12" s="22"/>
      <c r="B12" s="101"/>
      <c r="C12" s="101"/>
      <c r="D12" s="101"/>
      <c r="G12" s="158" t="s">
        <v>407</v>
      </c>
      <c r="H12" s="150" t="s">
        <v>408</v>
      </c>
      <c r="I12" s="150" t="s">
        <v>409</v>
      </c>
      <c r="J12" s="150" t="s">
        <v>410</v>
      </c>
      <c r="K12" s="151" t="s">
        <v>411</v>
      </c>
    </row>
    <row r="13" spans="1:27" ht="37.5" customHeight="1" x14ac:dyDescent="0.25">
      <c r="A13" s="22"/>
      <c r="B13" s="101"/>
      <c r="C13" s="101"/>
      <c r="D13" s="101"/>
      <c r="G13" s="158" t="s">
        <v>412</v>
      </c>
      <c r="H13" s="150" t="s">
        <v>413</v>
      </c>
      <c r="I13" s="154">
        <v>0.25</v>
      </c>
      <c r="J13" s="154">
        <v>0.18</v>
      </c>
      <c r="K13" s="155">
        <v>0.1</v>
      </c>
    </row>
    <row r="14" spans="1:27" ht="37.5" customHeight="1" x14ac:dyDescent="0.25">
      <c r="A14" s="22"/>
      <c r="B14" s="101"/>
      <c r="C14" s="101"/>
      <c r="D14" s="101"/>
      <c r="G14" s="158" t="s">
        <v>70</v>
      </c>
      <c r="H14" s="150" t="s">
        <v>414</v>
      </c>
      <c r="I14" s="150" t="s">
        <v>415</v>
      </c>
      <c r="J14" s="150" t="s">
        <v>416</v>
      </c>
      <c r="K14" s="151" t="s">
        <v>417</v>
      </c>
    </row>
    <row r="15" spans="1:27" ht="37.5" customHeight="1" thickBot="1" x14ac:dyDescent="0.3">
      <c r="A15" s="23"/>
      <c r="B15" s="101"/>
      <c r="C15" s="101"/>
      <c r="D15" s="101"/>
      <c r="G15" s="159" t="s">
        <v>418</v>
      </c>
      <c r="H15" s="156" t="s">
        <v>419</v>
      </c>
      <c r="I15" s="156" t="s">
        <v>420</v>
      </c>
      <c r="J15" s="156" t="s">
        <v>421</v>
      </c>
      <c r="K15" s="157" t="s">
        <v>422</v>
      </c>
    </row>
    <row r="16" spans="1:27" ht="45.75" customHeight="1" x14ac:dyDescent="0.25">
      <c r="A16" s="24"/>
      <c r="B16" s="101"/>
      <c r="C16" s="101"/>
      <c r="D16" s="101"/>
      <c r="G16" s="22"/>
      <c r="H16" s="22"/>
      <c r="I16" s="22"/>
      <c r="J16" s="22"/>
      <c r="K16" s="22"/>
    </row>
    <row r="17" spans="1:11" ht="77.25" customHeight="1" thickBot="1" x14ac:dyDescent="1">
      <c r="A17" s="24"/>
      <c r="B17" s="101"/>
      <c r="C17" s="101"/>
      <c r="D17" s="101"/>
      <c r="G17" s="105" t="s">
        <v>71</v>
      </c>
      <c r="H17" s="4"/>
      <c r="I17" s="4"/>
      <c r="J17" s="4"/>
      <c r="K17" s="4"/>
    </row>
    <row r="18" spans="1:11" ht="41.5" customHeight="1" x14ac:dyDescent="0.25">
      <c r="A18" s="24"/>
      <c r="B18" s="101"/>
      <c r="C18" s="101"/>
      <c r="D18" s="101"/>
      <c r="G18" s="233" t="s">
        <v>72</v>
      </c>
      <c r="H18" s="234"/>
      <c r="I18" s="234"/>
      <c r="J18" s="234"/>
      <c r="K18" s="235"/>
    </row>
    <row r="19" spans="1:11" ht="35.5" customHeight="1" x14ac:dyDescent="0.95">
      <c r="A19" s="24"/>
      <c r="B19" s="4" t="s">
        <v>62</v>
      </c>
      <c r="G19" s="236"/>
      <c r="H19" s="237"/>
      <c r="I19" s="112" t="s">
        <v>56</v>
      </c>
      <c r="J19" s="112" t="s">
        <v>57</v>
      </c>
      <c r="K19" s="160" t="s">
        <v>58</v>
      </c>
    </row>
    <row r="20" spans="1:11" ht="73.5" customHeight="1" x14ac:dyDescent="0.25">
      <c r="A20" s="25"/>
      <c r="B20" s="108" t="s">
        <v>64</v>
      </c>
      <c r="C20" s="108" t="s">
        <v>65</v>
      </c>
      <c r="D20" s="108" t="s">
        <v>66</v>
      </c>
      <c r="G20" s="240" t="s">
        <v>472</v>
      </c>
      <c r="H20" s="241"/>
      <c r="I20" s="107" t="s">
        <v>473</v>
      </c>
      <c r="J20" s="107" t="s">
        <v>478</v>
      </c>
      <c r="K20" s="117" t="s">
        <v>479</v>
      </c>
    </row>
    <row r="21" spans="1:11" ht="38.25" customHeight="1" x14ac:dyDescent="0.25">
      <c r="A21" s="22"/>
      <c r="B21" s="109" t="s">
        <v>67</v>
      </c>
      <c r="C21" s="110" t="s">
        <v>351</v>
      </c>
      <c r="D21" s="107" t="s">
        <v>352</v>
      </c>
      <c r="G21" s="240" t="s">
        <v>384</v>
      </c>
      <c r="H21" s="241"/>
      <c r="I21" s="107" t="s">
        <v>474</v>
      </c>
      <c r="J21" s="107" t="s">
        <v>480</v>
      </c>
      <c r="K21" s="117" t="s">
        <v>481</v>
      </c>
    </row>
    <row r="22" spans="1:11" ht="38.25" customHeight="1" x14ac:dyDescent="0.25">
      <c r="A22" s="22"/>
      <c r="B22" s="109" t="s">
        <v>68</v>
      </c>
      <c r="C22" s="110" t="s">
        <v>353</v>
      </c>
      <c r="D22" s="107" t="s">
        <v>354</v>
      </c>
      <c r="G22" s="240" t="s">
        <v>475</v>
      </c>
      <c r="H22" s="241"/>
      <c r="I22" s="107" t="s">
        <v>476</v>
      </c>
      <c r="J22" s="107" t="s">
        <v>482</v>
      </c>
      <c r="K22" s="117" t="s">
        <v>483</v>
      </c>
    </row>
    <row r="23" spans="1:11" ht="38.25" customHeight="1" thickBot="1" x14ac:dyDescent="0.3">
      <c r="A23" s="22"/>
      <c r="B23" s="109" t="s">
        <v>69</v>
      </c>
      <c r="C23" s="110" t="s">
        <v>355</v>
      </c>
      <c r="D23" s="107" t="s">
        <v>356</v>
      </c>
      <c r="G23" s="242" t="s">
        <v>477</v>
      </c>
      <c r="H23" s="243"/>
      <c r="I23" s="118" t="s">
        <v>226</v>
      </c>
      <c r="J23" s="118" t="s">
        <v>233</v>
      </c>
      <c r="K23" s="119" t="s">
        <v>484</v>
      </c>
    </row>
    <row r="24" spans="1:11" ht="38.25" customHeight="1" thickBot="1" x14ac:dyDescent="0.3">
      <c r="A24" s="22"/>
      <c r="B24" s="221" t="s">
        <v>357</v>
      </c>
      <c r="C24" s="222"/>
      <c r="D24" s="222"/>
      <c r="G24" s="230"/>
      <c r="H24" s="231"/>
      <c r="I24" s="232"/>
      <c r="J24" s="231"/>
      <c r="K24" s="231"/>
    </row>
    <row r="25" spans="1:11" ht="30" customHeight="1" x14ac:dyDescent="0.5">
      <c r="A25" s="26"/>
      <c r="B25" s="1"/>
      <c r="C25" s="1"/>
      <c r="F25" s="1"/>
      <c r="G25" s="213" t="s">
        <v>485</v>
      </c>
      <c r="H25" s="217" t="s">
        <v>486</v>
      </c>
      <c r="I25" s="217"/>
      <c r="J25" s="218"/>
    </row>
    <row r="26" spans="1:11" ht="30" customHeight="1" x14ac:dyDescent="0.95">
      <c r="A26" s="26"/>
      <c r="B26" s="111"/>
      <c r="C26" s="111"/>
      <c r="D26" s="111"/>
      <c r="F26" s="129"/>
      <c r="G26" s="214"/>
      <c r="H26" s="219" t="s">
        <v>487</v>
      </c>
      <c r="I26" s="219"/>
      <c r="J26" s="220"/>
    </row>
    <row r="27" spans="1:11" ht="30" customHeight="1" x14ac:dyDescent="0.5">
      <c r="A27" s="26"/>
      <c r="B27" s="98"/>
      <c r="C27" s="98"/>
      <c r="D27" s="98"/>
      <c r="F27" s="111"/>
      <c r="G27" s="214"/>
      <c r="H27" s="219" t="s">
        <v>488</v>
      </c>
      <c r="I27" s="219"/>
      <c r="J27" s="220"/>
    </row>
    <row r="28" spans="1:11" ht="30" customHeight="1" x14ac:dyDescent="0.5">
      <c r="A28" s="26"/>
      <c r="B28" s="98"/>
      <c r="C28" s="98"/>
      <c r="D28" s="98"/>
      <c r="F28" s="98"/>
      <c r="G28" s="215" t="s">
        <v>489</v>
      </c>
      <c r="H28" s="195" t="s">
        <v>494</v>
      </c>
      <c r="I28" s="195"/>
      <c r="J28" s="196"/>
    </row>
    <row r="29" spans="1:11" ht="30" customHeight="1" x14ac:dyDescent="0.5">
      <c r="A29" s="26"/>
      <c r="B29" s="98"/>
      <c r="C29" s="98"/>
      <c r="D29" s="98"/>
      <c r="F29" s="98"/>
      <c r="G29" s="215"/>
      <c r="H29" s="195" t="s">
        <v>495</v>
      </c>
      <c r="I29" s="195"/>
      <c r="J29" s="196"/>
    </row>
    <row r="30" spans="1:11" ht="30" customHeight="1" x14ac:dyDescent="0.5">
      <c r="A30" s="26"/>
      <c r="B30" s="238"/>
      <c r="C30" s="239"/>
      <c r="D30" s="239"/>
      <c r="F30" s="98"/>
      <c r="G30" s="215"/>
      <c r="H30" s="195" t="s">
        <v>496</v>
      </c>
      <c r="I30" s="195"/>
      <c r="J30" s="196"/>
    </row>
    <row r="31" spans="1:11" ht="30" customHeight="1" x14ac:dyDescent="0.5">
      <c r="A31" s="26"/>
      <c r="F31" s="98"/>
      <c r="G31" s="215" t="s">
        <v>490</v>
      </c>
      <c r="H31" s="203" t="s">
        <v>491</v>
      </c>
      <c r="I31" s="203"/>
      <c r="J31" s="204"/>
    </row>
    <row r="32" spans="1:11" ht="30" customHeight="1" x14ac:dyDescent="0.5">
      <c r="A32" s="26"/>
      <c r="F32" s="98"/>
      <c r="G32" s="215"/>
      <c r="H32" s="203" t="s">
        <v>492</v>
      </c>
      <c r="I32" s="203"/>
      <c r="J32" s="204"/>
    </row>
    <row r="33" spans="1:10" ht="30" customHeight="1" thickBot="1" x14ac:dyDescent="0.55000000000000004">
      <c r="A33" s="26"/>
      <c r="F33" s="98"/>
      <c r="G33" s="216"/>
      <c r="H33" s="205" t="s">
        <v>493</v>
      </c>
      <c r="I33" s="205"/>
      <c r="J33" s="206"/>
    </row>
    <row r="34" spans="1:10" ht="65.25" customHeight="1" thickBot="1" x14ac:dyDescent="1">
      <c r="A34" s="26"/>
      <c r="F34" s="98"/>
      <c r="G34" s="105" t="s">
        <v>73</v>
      </c>
    </row>
    <row r="35" spans="1:10" ht="34.5" customHeight="1" thickBot="1" x14ac:dyDescent="1">
      <c r="A35" s="26"/>
      <c r="C35" s="4" t="s">
        <v>74</v>
      </c>
      <c r="D35" s="104" t="s">
        <v>447</v>
      </c>
      <c r="F35" s="111"/>
      <c r="G35" s="210" t="s">
        <v>497</v>
      </c>
      <c r="H35" s="207" t="s">
        <v>498</v>
      </c>
      <c r="I35" s="208"/>
      <c r="J35" s="209"/>
    </row>
    <row r="36" spans="1:10" ht="23.5" customHeight="1" x14ac:dyDescent="0.5">
      <c r="A36" s="26"/>
      <c r="B36" s="26"/>
      <c r="C36" s="130" t="s">
        <v>428</v>
      </c>
      <c r="D36" s="131" t="s">
        <v>429</v>
      </c>
      <c r="F36" s="98"/>
      <c r="G36" s="211"/>
      <c r="H36" s="194" t="s">
        <v>499</v>
      </c>
      <c r="I36" s="195"/>
      <c r="J36" s="196"/>
    </row>
    <row r="37" spans="1:10" ht="40" customHeight="1" x14ac:dyDescent="0.5">
      <c r="A37" s="26"/>
      <c r="B37" s="26"/>
      <c r="C37" s="132" t="s">
        <v>432</v>
      </c>
      <c r="D37" s="133" t="s">
        <v>436</v>
      </c>
      <c r="F37" s="98"/>
      <c r="G37" s="179" t="s">
        <v>75</v>
      </c>
      <c r="H37" s="176" t="s">
        <v>500</v>
      </c>
      <c r="I37" s="177"/>
      <c r="J37" s="178"/>
    </row>
    <row r="38" spans="1:10" ht="40" customHeight="1" x14ac:dyDescent="0.5">
      <c r="A38" s="26"/>
      <c r="B38" s="26"/>
      <c r="C38" s="132" t="s">
        <v>433</v>
      </c>
      <c r="D38" s="133" t="s">
        <v>437</v>
      </c>
      <c r="F38" s="98"/>
      <c r="G38" s="180"/>
      <c r="H38" s="176" t="s">
        <v>501</v>
      </c>
      <c r="I38" s="177"/>
      <c r="J38" s="178"/>
    </row>
    <row r="39" spans="1:10" ht="40" customHeight="1" x14ac:dyDescent="0.5">
      <c r="A39" s="26"/>
      <c r="B39" s="26"/>
      <c r="C39" s="132" t="s">
        <v>434</v>
      </c>
      <c r="D39" s="133" t="s">
        <v>438</v>
      </c>
      <c r="F39" s="98"/>
      <c r="G39" s="181"/>
      <c r="H39" s="194" t="s">
        <v>502</v>
      </c>
      <c r="I39" s="195"/>
      <c r="J39" s="196"/>
    </row>
    <row r="40" spans="1:10" ht="40" customHeight="1" x14ac:dyDescent="0.5">
      <c r="A40" s="26"/>
      <c r="B40" s="26"/>
      <c r="C40" s="132" t="s">
        <v>435</v>
      </c>
      <c r="D40" s="133" t="s">
        <v>439</v>
      </c>
      <c r="F40" s="98"/>
      <c r="G40" s="179" t="s">
        <v>76</v>
      </c>
      <c r="H40" s="182" t="s">
        <v>503</v>
      </c>
      <c r="I40" s="183"/>
      <c r="J40" s="184"/>
    </row>
    <row r="41" spans="1:10" ht="47" customHeight="1" x14ac:dyDescent="0.5">
      <c r="A41" s="26"/>
      <c r="B41" s="26"/>
      <c r="C41" s="134" t="s">
        <v>430</v>
      </c>
      <c r="D41" s="135" t="s">
        <v>431</v>
      </c>
      <c r="G41" s="181"/>
      <c r="H41" s="197" t="s">
        <v>504</v>
      </c>
      <c r="I41" s="198"/>
      <c r="J41" s="199"/>
    </row>
    <row r="42" spans="1:10" ht="40" customHeight="1" x14ac:dyDescent="0.4">
      <c r="A42" s="26"/>
      <c r="B42" s="26"/>
      <c r="C42" s="136" t="s">
        <v>440</v>
      </c>
      <c r="D42" s="137" t="s">
        <v>444</v>
      </c>
      <c r="G42" s="185" t="s">
        <v>505</v>
      </c>
      <c r="H42" s="188" t="s">
        <v>506</v>
      </c>
      <c r="I42" s="189"/>
      <c r="J42" s="190"/>
    </row>
    <row r="43" spans="1:10" ht="40" customHeight="1" thickBot="1" x14ac:dyDescent="0.45">
      <c r="A43" s="26"/>
      <c r="B43" s="26"/>
      <c r="C43" s="136" t="s">
        <v>441</v>
      </c>
      <c r="D43" s="137" t="s">
        <v>445</v>
      </c>
      <c r="G43" s="186"/>
      <c r="H43" s="200" t="s">
        <v>507</v>
      </c>
      <c r="I43" s="201"/>
      <c r="J43" s="202"/>
    </row>
    <row r="44" spans="1:10" ht="40" customHeight="1" thickBot="1" x14ac:dyDescent="0.45">
      <c r="A44" s="26"/>
      <c r="B44" s="26"/>
      <c r="C44" s="136" t="s">
        <v>442</v>
      </c>
      <c r="D44" s="137" t="s">
        <v>446</v>
      </c>
      <c r="G44" s="187"/>
      <c r="H44" s="191" t="s">
        <v>508</v>
      </c>
      <c r="I44" s="192"/>
      <c r="J44" s="193"/>
    </row>
    <row r="45" spans="1:10" ht="40" customHeight="1" thickBot="1" x14ac:dyDescent="0.55000000000000004">
      <c r="A45" s="26"/>
      <c r="B45" s="26"/>
      <c r="C45" s="138" t="s">
        <v>443</v>
      </c>
      <c r="D45" s="139"/>
    </row>
    <row r="46" spans="1:10" ht="69.75" customHeight="1" x14ac:dyDescent="0.45">
      <c r="A46" s="26"/>
      <c r="B46" s="26"/>
      <c r="C46" s="30"/>
      <c r="D46" s="30"/>
    </row>
    <row r="47" spans="1:10" s="101" customFormat="1" ht="34.5" customHeight="1" thickBot="1" x14ac:dyDescent="1">
      <c r="A47" s="26"/>
      <c r="C47" s="4" t="s">
        <v>74</v>
      </c>
      <c r="D47" s="104" t="s">
        <v>448</v>
      </c>
      <c r="F47" s="111"/>
      <c r="G47" s="111"/>
    </row>
    <row r="48" spans="1:10" s="101" customFormat="1" ht="23.5" customHeight="1" x14ac:dyDescent="0.5">
      <c r="A48" s="26"/>
      <c r="B48" s="26"/>
      <c r="C48" s="140" t="s">
        <v>428</v>
      </c>
      <c r="D48" s="141" t="s">
        <v>429</v>
      </c>
      <c r="F48" s="98"/>
      <c r="G48" s="98"/>
    </row>
    <row r="49" spans="1:7" s="101" customFormat="1" ht="40" customHeight="1" x14ac:dyDescent="0.5">
      <c r="A49" s="26"/>
      <c r="B49" s="26"/>
      <c r="C49" s="142" t="s">
        <v>449</v>
      </c>
      <c r="D49" s="143" t="s">
        <v>452</v>
      </c>
      <c r="F49" s="98"/>
      <c r="G49" s="98"/>
    </row>
    <row r="50" spans="1:7" s="101" customFormat="1" ht="40" customHeight="1" x14ac:dyDescent="0.5">
      <c r="A50" s="26"/>
      <c r="B50" s="26"/>
      <c r="C50" s="142" t="s">
        <v>450</v>
      </c>
      <c r="D50" s="143" t="s">
        <v>453</v>
      </c>
      <c r="F50" s="98"/>
      <c r="G50" s="98"/>
    </row>
    <row r="51" spans="1:7" s="101" customFormat="1" ht="40" customHeight="1" x14ac:dyDescent="0.5">
      <c r="A51" s="26"/>
      <c r="B51" s="26"/>
      <c r="C51" s="142" t="s">
        <v>451</v>
      </c>
      <c r="D51" s="143" t="s">
        <v>454</v>
      </c>
      <c r="F51" s="98"/>
      <c r="G51" s="98"/>
    </row>
    <row r="52" spans="1:7" s="101" customFormat="1" ht="40" customHeight="1" x14ac:dyDescent="0.5">
      <c r="A52" s="26"/>
      <c r="B52" s="26"/>
      <c r="C52" s="144"/>
      <c r="D52" s="145"/>
      <c r="F52" s="98"/>
      <c r="G52" s="98"/>
    </row>
    <row r="53" spans="1:7" s="101" customFormat="1" ht="47" customHeight="1" x14ac:dyDescent="0.5">
      <c r="A53" s="26"/>
      <c r="B53" s="26"/>
      <c r="C53" s="146" t="s">
        <v>430</v>
      </c>
      <c r="D53" s="147" t="s">
        <v>431</v>
      </c>
    </row>
    <row r="54" spans="1:7" s="101" customFormat="1" ht="40" customHeight="1" x14ac:dyDescent="0.4">
      <c r="A54" s="26"/>
      <c r="B54" s="26"/>
      <c r="C54" s="142" t="s">
        <v>455</v>
      </c>
      <c r="D54" s="143" t="s">
        <v>458</v>
      </c>
    </row>
    <row r="55" spans="1:7" s="101" customFormat="1" ht="40" customHeight="1" x14ac:dyDescent="0.4">
      <c r="A55" s="26"/>
      <c r="B55" s="26"/>
      <c r="C55" s="142" t="s">
        <v>456</v>
      </c>
      <c r="D55" s="143" t="s">
        <v>459</v>
      </c>
    </row>
    <row r="56" spans="1:7" s="101" customFormat="1" ht="40" customHeight="1" x14ac:dyDescent="0.4">
      <c r="A56" s="26"/>
      <c r="B56" s="26"/>
      <c r="C56" s="142" t="s">
        <v>457</v>
      </c>
      <c r="D56" s="143"/>
    </row>
    <row r="57" spans="1:7" s="101" customFormat="1" ht="40" customHeight="1" thickBot="1" x14ac:dyDescent="0.55000000000000004">
      <c r="A57" s="26"/>
      <c r="B57" s="26"/>
      <c r="C57" s="148"/>
      <c r="D57" s="149"/>
    </row>
    <row r="58" spans="1:7" ht="70.5" customHeight="1" x14ac:dyDescent="0.4">
      <c r="A58" s="26"/>
      <c r="B58" s="26"/>
      <c r="C58" s="26"/>
      <c r="D58" s="26"/>
    </row>
    <row r="59" spans="1:7" s="101" customFormat="1" ht="34.5" customHeight="1" thickBot="1" x14ac:dyDescent="1">
      <c r="A59" s="26"/>
      <c r="C59" s="4" t="s">
        <v>74</v>
      </c>
      <c r="D59" s="104" t="s">
        <v>460</v>
      </c>
      <c r="F59" s="111"/>
      <c r="G59" s="111"/>
    </row>
    <row r="60" spans="1:7" s="101" customFormat="1" ht="23.5" customHeight="1" x14ac:dyDescent="0.5">
      <c r="A60" s="26"/>
      <c r="B60" s="26"/>
      <c r="C60" s="140" t="s">
        <v>428</v>
      </c>
      <c r="D60" s="141" t="s">
        <v>429</v>
      </c>
      <c r="F60" s="98"/>
      <c r="G60" s="98"/>
    </row>
    <row r="61" spans="1:7" s="101" customFormat="1" ht="40" customHeight="1" x14ac:dyDescent="0.5">
      <c r="A61" s="26"/>
      <c r="B61" s="26"/>
      <c r="C61" s="142" t="s">
        <v>461</v>
      </c>
      <c r="D61" s="143" t="s">
        <v>464</v>
      </c>
      <c r="F61" s="98"/>
      <c r="G61" s="98"/>
    </row>
    <row r="62" spans="1:7" s="101" customFormat="1" ht="40" customHeight="1" x14ac:dyDescent="0.5">
      <c r="A62" s="26"/>
      <c r="B62" s="26"/>
      <c r="C62" s="142" t="s">
        <v>462</v>
      </c>
      <c r="D62" s="143" t="s">
        <v>465</v>
      </c>
      <c r="F62" s="98"/>
      <c r="G62" s="98"/>
    </row>
    <row r="63" spans="1:7" s="101" customFormat="1" ht="40" customHeight="1" x14ac:dyDescent="0.5">
      <c r="A63" s="26"/>
      <c r="B63" s="26"/>
      <c r="C63" s="142" t="s">
        <v>463</v>
      </c>
      <c r="D63" s="143" t="s">
        <v>466</v>
      </c>
      <c r="F63" s="98"/>
      <c r="G63" s="98"/>
    </row>
    <row r="64" spans="1:7" s="101" customFormat="1" ht="40" customHeight="1" x14ac:dyDescent="0.5">
      <c r="A64" s="26"/>
      <c r="B64" s="26"/>
      <c r="C64" s="144"/>
      <c r="D64" s="145"/>
      <c r="F64" s="98"/>
      <c r="G64" s="98"/>
    </row>
    <row r="65" spans="1:4" s="101" customFormat="1" ht="47" customHeight="1" x14ac:dyDescent="0.5">
      <c r="A65" s="26"/>
      <c r="B65" s="26"/>
      <c r="C65" s="146" t="s">
        <v>430</v>
      </c>
      <c r="D65" s="147" t="s">
        <v>431</v>
      </c>
    </row>
    <row r="66" spans="1:4" s="101" customFormat="1" ht="40" customHeight="1" x14ac:dyDescent="0.4">
      <c r="A66" s="26"/>
      <c r="B66" s="26"/>
      <c r="C66" s="142" t="s">
        <v>467</v>
      </c>
      <c r="D66" s="143" t="s">
        <v>470</v>
      </c>
    </row>
    <row r="67" spans="1:4" s="101" customFormat="1" ht="40" customHeight="1" x14ac:dyDescent="0.4">
      <c r="A67" s="26"/>
      <c r="B67" s="26"/>
      <c r="C67" s="142" t="s">
        <v>468</v>
      </c>
      <c r="D67" s="143" t="s">
        <v>471</v>
      </c>
    </row>
    <row r="68" spans="1:4" s="101" customFormat="1" ht="40" customHeight="1" x14ac:dyDescent="0.4">
      <c r="A68" s="26"/>
      <c r="B68" s="26"/>
      <c r="C68" s="142" t="s">
        <v>469</v>
      </c>
      <c r="D68" s="143"/>
    </row>
    <row r="69" spans="1:4" s="101" customFormat="1" ht="40" customHeight="1" thickBot="1" x14ac:dyDescent="0.55000000000000004">
      <c r="A69" s="26"/>
      <c r="B69" s="26"/>
      <c r="C69" s="148"/>
      <c r="D69" s="149"/>
    </row>
    <row r="70" spans="1:4" ht="15.75" customHeight="1" x14ac:dyDescent="0.4">
      <c r="A70" s="26"/>
      <c r="B70" s="26"/>
      <c r="C70" s="26"/>
      <c r="D70" s="26"/>
    </row>
    <row r="71" spans="1:4" ht="15.75" customHeight="1" x14ac:dyDescent="0.4">
      <c r="A71" s="26"/>
      <c r="B71" s="26"/>
      <c r="C71" s="26"/>
      <c r="D71" s="26"/>
    </row>
    <row r="72" spans="1:4" ht="15.75" customHeight="1" x14ac:dyDescent="0.4">
      <c r="A72" s="26"/>
      <c r="B72" s="26"/>
      <c r="C72" s="26"/>
      <c r="D72" s="26"/>
    </row>
    <row r="73" spans="1:4" ht="15.75" customHeight="1" x14ac:dyDescent="0.4">
      <c r="A73" s="26"/>
      <c r="B73" s="26"/>
      <c r="C73" s="26"/>
      <c r="D73" s="26"/>
    </row>
    <row r="74" spans="1:4" ht="15.75" customHeight="1" x14ac:dyDescent="0.4">
      <c r="A74" s="26"/>
      <c r="B74" s="26"/>
      <c r="C74" s="26"/>
      <c r="D74" s="26"/>
    </row>
    <row r="75" spans="1:4" ht="15.75" customHeight="1" x14ac:dyDescent="0.4">
      <c r="A75" s="26"/>
      <c r="B75" s="26"/>
      <c r="C75" s="26"/>
      <c r="D75" s="26"/>
    </row>
    <row r="76" spans="1:4" ht="15.75" customHeight="1" x14ac:dyDescent="0.4">
      <c r="A76" s="26"/>
      <c r="B76" s="26"/>
      <c r="C76" s="26"/>
      <c r="D76" s="26"/>
    </row>
    <row r="77" spans="1:4" ht="15.75" customHeight="1" x14ac:dyDescent="0.4">
      <c r="A77" s="26"/>
      <c r="B77" s="26"/>
      <c r="C77" s="26"/>
      <c r="D77" s="26"/>
    </row>
    <row r="78" spans="1:4" ht="15.75" customHeight="1" x14ac:dyDescent="0.4">
      <c r="A78" s="26"/>
      <c r="B78" s="26"/>
      <c r="C78" s="26"/>
      <c r="D78" s="26"/>
    </row>
    <row r="79" spans="1:4" ht="15.75" customHeight="1" x14ac:dyDescent="0.4">
      <c r="A79" s="26"/>
      <c r="B79" s="26"/>
      <c r="C79" s="26"/>
      <c r="D79" s="26"/>
    </row>
    <row r="80" spans="1:4" ht="15.75" customHeight="1" x14ac:dyDescent="0.4">
      <c r="A80" s="26"/>
      <c r="B80" s="26"/>
      <c r="C80" s="26"/>
      <c r="D80" s="26"/>
    </row>
    <row r="81" spans="1:4" ht="15.75" customHeight="1" x14ac:dyDescent="0.4">
      <c r="A81" s="26"/>
      <c r="B81" s="26"/>
      <c r="C81" s="26"/>
      <c r="D81" s="26"/>
    </row>
    <row r="82" spans="1:4" ht="15.75" customHeight="1" x14ac:dyDescent="0.4">
      <c r="A82" s="26"/>
      <c r="B82" s="26"/>
      <c r="C82" s="26"/>
      <c r="D82" s="26"/>
    </row>
    <row r="83" spans="1:4" ht="15.75" customHeight="1" x14ac:dyDescent="0.4">
      <c r="A83" s="26"/>
      <c r="B83" s="26"/>
      <c r="C83" s="26"/>
      <c r="D83" s="26"/>
    </row>
    <row r="84" spans="1:4" ht="15.75" customHeight="1" x14ac:dyDescent="0.4">
      <c r="A84" s="26"/>
      <c r="B84" s="26"/>
      <c r="C84" s="26"/>
      <c r="D84" s="26"/>
    </row>
    <row r="85" spans="1:4" ht="15.75" customHeight="1" x14ac:dyDescent="0.4">
      <c r="A85" s="26"/>
      <c r="B85" s="26"/>
      <c r="C85" s="26"/>
      <c r="D85" s="26"/>
    </row>
    <row r="86" spans="1:4" ht="15.75" customHeight="1" x14ac:dyDescent="0.4">
      <c r="A86" s="26"/>
      <c r="B86" s="26"/>
      <c r="C86" s="26"/>
      <c r="D86" s="26"/>
    </row>
    <row r="87" spans="1:4" ht="15.75" customHeight="1" x14ac:dyDescent="0.4">
      <c r="A87" s="26"/>
      <c r="B87" s="26"/>
      <c r="C87" s="26"/>
      <c r="D87" s="26"/>
    </row>
    <row r="88" spans="1:4" ht="15.75" customHeight="1" x14ac:dyDescent="0.4">
      <c r="A88" s="26"/>
      <c r="B88" s="26"/>
      <c r="C88" s="26"/>
      <c r="D88" s="26"/>
    </row>
    <row r="89" spans="1:4" ht="15.75" customHeight="1" x14ac:dyDescent="0.4">
      <c r="A89" s="26"/>
      <c r="B89" s="26"/>
      <c r="C89" s="26"/>
      <c r="D89" s="26"/>
    </row>
    <row r="90" spans="1:4" ht="15.75" customHeight="1" x14ac:dyDescent="0.4">
      <c r="A90" s="26"/>
      <c r="B90" s="26"/>
      <c r="C90" s="26"/>
      <c r="D90" s="26"/>
    </row>
    <row r="91" spans="1:4" ht="15.75" customHeight="1" x14ac:dyDescent="0.4">
      <c r="A91" s="26"/>
      <c r="B91" s="26"/>
      <c r="C91" s="26"/>
      <c r="D91" s="26"/>
    </row>
    <row r="92" spans="1:4" ht="15.75" customHeight="1" x14ac:dyDescent="0.4">
      <c r="A92" s="26"/>
      <c r="B92" s="26"/>
      <c r="C92" s="26"/>
      <c r="D92" s="26"/>
    </row>
    <row r="93" spans="1:4" ht="15.75" customHeight="1" x14ac:dyDescent="0.4">
      <c r="A93" s="26"/>
      <c r="B93" s="26"/>
      <c r="C93" s="26"/>
      <c r="D93" s="26"/>
    </row>
    <row r="94" spans="1:4" ht="15.75" customHeight="1" x14ac:dyDescent="0.4">
      <c r="A94" s="26"/>
      <c r="B94" s="26"/>
      <c r="C94" s="26"/>
      <c r="D94" s="26"/>
    </row>
    <row r="95" spans="1:4" ht="15.75" customHeight="1" x14ac:dyDescent="0.4">
      <c r="A95" s="26"/>
      <c r="B95" s="26"/>
      <c r="C95" s="26"/>
      <c r="D95" s="26"/>
    </row>
    <row r="96" spans="1:4" ht="15.75" customHeight="1" x14ac:dyDescent="0.4">
      <c r="A96" s="26"/>
      <c r="B96" s="26"/>
      <c r="C96" s="26"/>
      <c r="D96" s="26"/>
    </row>
    <row r="97" spans="1:4" ht="15.75" customHeight="1" x14ac:dyDescent="0.4">
      <c r="A97" s="26"/>
      <c r="B97" s="26"/>
      <c r="C97" s="26"/>
      <c r="D97" s="26"/>
    </row>
    <row r="98" spans="1:4" ht="15.75" customHeight="1" x14ac:dyDescent="0.4">
      <c r="A98" s="26"/>
      <c r="B98" s="26"/>
      <c r="C98" s="26"/>
      <c r="D98" s="26"/>
    </row>
    <row r="99" spans="1:4" ht="15.75" customHeight="1" x14ac:dyDescent="0.4">
      <c r="A99" s="26"/>
      <c r="B99" s="26"/>
      <c r="C99" s="26"/>
      <c r="D99" s="26"/>
    </row>
    <row r="100" spans="1:4" ht="15.75" customHeight="1" x14ac:dyDescent="0.4">
      <c r="A100" s="26"/>
      <c r="B100" s="26"/>
      <c r="C100" s="26"/>
      <c r="D100" s="26"/>
    </row>
    <row r="101" spans="1:4" ht="15.75" customHeight="1" x14ac:dyDescent="0.4">
      <c r="A101" s="26"/>
      <c r="B101" s="26"/>
      <c r="C101" s="26"/>
      <c r="D101" s="26"/>
    </row>
    <row r="102" spans="1:4" ht="15.75" customHeight="1" x14ac:dyDescent="0.4">
      <c r="A102" s="26"/>
      <c r="B102" s="26"/>
      <c r="C102" s="26"/>
      <c r="D102" s="26"/>
    </row>
    <row r="103" spans="1:4" ht="15.75" customHeight="1" x14ac:dyDescent="0.4">
      <c r="A103" s="26"/>
      <c r="B103" s="26"/>
      <c r="C103" s="26"/>
      <c r="D103" s="26"/>
    </row>
    <row r="104" spans="1:4" ht="15.75" customHeight="1" x14ac:dyDescent="0.4">
      <c r="A104" s="26"/>
      <c r="B104" s="26"/>
      <c r="C104" s="26"/>
      <c r="D104" s="26"/>
    </row>
    <row r="105" spans="1:4" ht="15.75" customHeight="1" x14ac:dyDescent="0.4">
      <c r="A105" s="26"/>
      <c r="B105" s="26"/>
      <c r="C105" s="26"/>
      <c r="D105" s="26"/>
    </row>
    <row r="106" spans="1:4" ht="15.75" customHeight="1" x14ac:dyDescent="0.4">
      <c r="A106" s="26"/>
      <c r="B106" s="26"/>
      <c r="C106" s="26"/>
      <c r="D106" s="26"/>
    </row>
    <row r="107" spans="1:4" ht="15.75" customHeight="1" x14ac:dyDescent="0.4">
      <c r="A107" s="26"/>
      <c r="B107" s="26"/>
      <c r="C107" s="26"/>
      <c r="D107" s="26"/>
    </row>
    <row r="108" spans="1:4" ht="15.75" customHeight="1" x14ac:dyDescent="0.4">
      <c r="A108" s="26"/>
      <c r="B108" s="26"/>
      <c r="C108" s="26"/>
      <c r="D108" s="26"/>
    </row>
    <row r="109" spans="1:4" ht="15.75" customHeight="1" x14ac:dyDescent="0.4">
      <c r="A109" s="26"/>
      <c r="B109" s="26"/>
      <c r="C109" s="26"/>
      <c r="D109" s="26"/>
    </row>
    <row r="110" spans="1:4" ht="15.75" customHeight="1" x14ac:dyDescent="0.4">
      <c r="A110" s="26"/>
      <c r="B110" s="26"/>
      <c r="C110" s="26"/>
      <c r="D110" s="26"/>
    </row>
    <row r="111" spans="1:4" ht="15.75" customHeight="1" x14ac:dyDescent="0.4">
      <c r="A111" s="26"/>
      <c r="B111" s="26"/>
      <c r="C111" s="26"/>
      <c r="D111" s="26"/>
    </row>
    <row r="112" spans="1:4" ht="15.75" customHeight="1" x14ac:dyDescent="0.4">
      <c r="A112" s="26"/>
      <c r="B112" s="26"/>
      <c r="C112" s="26"/>
      <c r="D112" s="26"/>
    </row>
    <row r="113" spans="1:4" ht="15.75" customHeight="1" x14ac:dyDescent="0.4">
      <c r="A113" s="26"/>
      <c r="B113" s="26"/>
      <c r="C113" s="26"/>
      <c r="D113" s="26"/>
    </row>
    <row r="114" spans="1:4" ht="15.75" customHeight="1" x14ac:dyDescent="0.4">
      <c r="A114" s="26"/>
      <c r="B114" s="26"/>
      <c r="C114" s="26"/>
      <c r="D114" s="26"/>
    </row>
    <row r="115" spans="1:4" ht="15.75" customHeight="1" x14ac:dyDescent="0.4">
      <c r="A115" s="26"/>
      <c r="B115" s="26"/>
      <c r="C115" s="26"/>
      <c r="D115" s="26"/>
    </row>
    <row r="116" spans="1:4" ht="15.75" customHeight="1" x14ac:dyDescent="0.4">
      <c r="A116" s="26"/>
      <c r="B116" s="26"/>
      <c r="C116" s="26"/>
      <c r="D116" s="26"/>
    </row>
    <row r="117" spans="1:4" ht="15.75" customHeight="1" x14ac:dyDescent="0.4">
      <c r="A117" s="26"/>
      <c r="B117" s="26"/>
      <c r="C117" s="26"/>
      <c r="D117" s="26"/>
    </row>
    <row r="118" spans="1:4" ht="15.75" customHeight="1" x14ac:dyDescent="0.4">
      <c r="A118" s="26"/>
      <c r="B118" s="26"/>
      <c r="C118" s="26"/>
      <c r="D118" s="26"/>
    </row>
    <row r="119" spans="1:4" ht="15.75" customHeight="1" x14ac:dyDescent="0.4">
      <c r="A119" s="26"/>
      <c r="B119" s="26"/>
      <c r="C119" s="26"/>
      <c r="D119" s="26"/>
    </row>
    <row r="120" spans="1:4" ht="15.75" customHeight="1" x14ac:dyDescent="0.4">
      <c r="A120" s="26"/>
      <c r="B120" s="26"/>
      <c r="C120" s="26"/>
      <c r="D120" s="26"/>
    </row>
    <row r="121" spans="1:4" ht="15.75" customHeight="1" x14ac:dyDescent="0.4">
      <c r="A121" s="26"/>
      <c r="B121" s="26"/>
      <c r="C121" s="26"/>
      <c r="D121" s="26"/>
    </row>
    <row r="122" spans="1:4" ht="15.75" customHeight="1" x14ac:dyDescent="0.4">
      <c r="A122" s="26"/>
      <c r="B122" s="26"/>
      <c r="C122" s="26"/>
      <c r="D122" s="26"/>
    </row>
    <row r="123" spans="1:4" ht="15.75" customHeight="1" x14ac:dyDescent="0.4">
      <c r="A123" s="26"/>
      <c r="B123" s="26"/>
      <c r="C123" s="26"/>
      <c r="D123" s="26"/>
    </row>
    <row r="124" spans="1:4" ht="15.75" customHeight="1" x14ac:dyDescent="0.4">
      <c r="A124" s="26"/>
      <c r="B124" s="26"/>
      <c r="C124" s="26"/>
      <c r="D124" s="26"/>
    </row>
    <row r="125" spans="1:4" ht="15.75" customHeight="1" x14ac:dyDescent="0.4">
      <c r="A125" s="26"/>
      <c r="B125" s="26"/>
      <c r="C125" s="26"/>
      <c r="D125" s="26"/>
    </row>
    <row r="126" spans="1:4" ht="15.75" customHeight="1" x14ac:dyDescent="0.4">
      <c r="A126" s="26"/>
      <c r="B126" s="26"/>
      <c r="C126" s="26"/>
      <c r="D126" s="26"/>
    </row>
    <row r="127" spans="1:4" ht="15.75" customHeight="1" x14ac:dyDescent="0.4">
      <c r="A127" s="26"/>
      <c r="B127" s="26"/>
      <c r="C127" s="26"/>
      <c r="D127" s="26"/>
    </row>
    <row r="128" spans="1:4" ht="15.75" customHeight="1" x14ac:dyDescent="0.4">
      <c r="A128" s="26"/>
      <c r="B128" s="26"/>
      <c r="C128" s="26"/>
      <c r="D128" s="26"/>
    </row>
    <row r="129" spans="1:4" ht="15.75" customHeight="1" x14ac:dyDescent="0.4">
      <c r="A129" s="26"/>
      <c r="B129" s="26"/>
      <c r="C129" s="26"/>
      <c r="D129" s="26"/>
    </row>
    <row r="130" spans="1:4" ht="15.75" customHeight="1" x14ac:dyDescent="0.4">
      <c r="A130" s="26"/>
      <c r="B130" s="26"/>
      <c r="C130" s="26"/>
      <c r="D130" s="26"/>
    </row>
    <row r="131" spans="1:4" ht="15.75" customHeight="1" x14ac:dyDescent="0.4">
      <c r="A131" s="26"/>
      <c r="B131" s="26"/>
      <c r="C131" s="26"/>
      <c r="D131" s="26"/>
    </row>
    <row r="132" spans="1:4" ht="15.75" customHeight="1" x14ac:dyDescent="0.4">
      <c r="A132" s="26"/>
      <c r="B132" s="26"/>
      <c r="C132" s="26"/>
      <c r="D132" s="26"/>
    </row>
    <row r="133" spans="1:4" ht="15.75" customHeight="1" x14ac:dyDescent="0.4">
      <c r="A133" s="26"/>
      <c r="B133" s="26"/>
      <c r="C133" s="26"/>
      <c r="D133" s="26"/>
    </row>
    <row r="134" spans="1:4" ht="15.75" customHeight="1" x14ac:dyDescent="0.4">
      <c r="A134" s="26"/>
      <c r="B134" s="26"/>
      <c r="C134" s="26"/>
      <c r="D134" s="26"/>
    </row>
    <row r="135" spans="1:4" ht="15.75" customHeight="1" x14ac:dyDescent="0.4">
      <c r="A135" s="26"/>
      <c r="B135" s="26"/>
      <c r="C135" s="26"/>
      <c r="D135" s="26"/>
    </row>
    <row r="136" spans="1:4" ht="15.75" customHeight="1" x14ac:dyDescent="0.4">
      <c r="A136" s="26"/>
      <c r="B136" s="26"/>
      <c r="C136" s="26"/>
      <c r="D136" s="26"/>
    </row>
    <row r="137" spans="1:4" ht="15.75" customHeight="1" x14ac:dyDescent="0.4">
      <c r="A137" s="26"/>
      <c r="B137" s="26"/>
      <c r="C137" s="26"/>
      <c r="D137" s="26"/>
    </row>
    <row r="138" spans="1:4" ht="15.75" customHeight="1" x14ac:dyDescent="0.4">
      <c r="A138" s="26"/>
      <c r="B138" s="26"/>
      <c r="C138" s="26"/>
      <c r="D138" s="26"/>
    </row>
    <row r="139" spans="1:4" ht="15.75" customHeight="1" x14ac:dyDescent="0.4">
      <c r="A139" s="26"/>
      <c r="B139" s="26"/>
      <c r="C139" s="26"/>
      <c r="D139" s="26"/>
    </row>
    <row r="140" spans="1:4" ht="15.75" customHeight="1" x14ac:dyDescent="0.4">
      <c r="A140" s="26"/>
      <c r="B140" s="26"/>
      <c r="C140" s="26"/>
      <c r="D140" s="26"/>
    </row>
    <row r="141" spans="1:4" ht="15.75" customHeight="1" x14ac:dyDescent="0.4">
      <c r="A141" s="26"/>
      <c r="B141" s="26"/>
      <c r="C141" s="26"/>
      <c r="D141" s="26"/>
    </row>
    <row r="142" spans="1:4" ht="15.75" customHeight="1" x14ac:dyDescent="0.4">
      <c r="A142" s="26"/>
      <c r="B142" s="26"/>
      <c r="C142" s="26"/>
      <c r="D142" s="26"/>
    </row>
    <row r="143" spans="1:4" ht="15.75" customHeight="1" x14ac:dyDescent="0.4">
      <c r="A143" s="26"/>
      <c r="B143" s="26"/>
      <c r="C143" s="26"/>
      <c r="D143" s="26"/>
    </row>
    <row r="144" spans="1:4" ht="15.75" customHeight="1" x14ac:dyDescent="0.4">
      <c r="A144" s="26"/>
      <c r="B144" s="26"/>
      <c r="C144" s="26"/>
      <c r="D144" s="26"/>
    </row>
    <row r="145" spans="1:4" ht="15.75" customHeight="1" x14ac:dyDescent="0.4">
      <c r="A145" s="26"/>
      <c r="B145" s="26"/>
      <c r="C145" s="26"/>
      <c r="D145" s="26"/>
    </row>
    <row r="146" spans="1:4" ht="15.75" customHeight="1" x14ac:dyDescent="0.4">
      <c r="A146" s="26"/>
      <c r="B146" s="26"/>
      <c r="C146" s="26"/>
      <c r="D146" s="26"/>
    </row>
    <row r="147" spans="1:4" ht="15.75" customHeight="1" x14ac:dyDescent="0.4">
      <c r="A147" s="26"/>
      <c r="B147" s="26"/>
      <c r="C147" s="26"/>
      <c r="D147" s="26"/>
    </row>
    <row r="148" spans="1:4" ht="15.75" customHeight="1" x14ac:dyDescent="0.4">
      <c r="A148" s="26"/>
      <c r="B148" s="26"/>
      <c r="C148" s="26"/>
      <c r="D148" s="26"/>
    </row>
    <row r="149" spans="1:4" ht="15.75" customHeight="1" x14ac:dyDescent="0.4">
      <c r="A149" s="26"/>
      <c r="B149" s="26"/>
      <c r="C149" s="26"/>
      <c r="D149" s="26"/>
    </row>
    <row r="150" spans="1:4" ht="15.75" customHeight="1" x14ac:dyDescent="0.4">
      <c r="A150" s="26"/>
      <c r="B150" s="26"/>
      <c r="C150" s="26"/>
      <c r="D150" s="26"/>
    </row>
    <row r="151" spans="1:4" ht="15.75" customHeight="1" x14ac:dyDescent="0.4">
      <c r="A151" s="26"/>
      <c r="B151" s="26"/>
      <c r="C151" s="26"/>
      <c r="D151" s="26"/>
    </row>
    <row r="152" spans="1:4" ht="15.75" customHeight="1" x14ac:dyDescent="0.4">
      <c r="A152" s="26"/>
      <c r="B152" s="26"/>
      <c r="C152" s="26"/>
      <c r="D152" s="26"/>
    </row>
    <row r="153" spans="1:4" ht="15.75" customHeight="1" x14ac:dyDescent="0.4">
      <c r="A153" s="26"/>
      <c r="B153" s="26"/>
      <c r="C153" s="26"/>
      <c r="D153" s="26"/>
    </row>
    <row r="154" spans="1:4" ht="15.75" customHeight="1" x14ac:dyDescent="0.4">
      <c r="A154" s="26"/>
      <c r="B154" s="26"/>
      <c r="C154" s="26"/>
      <c r="D154" s="26"/>
    </row>
    <row r="155" spans="1:4" ht="15.75" customHeight="1" x14ac:dyDescent="0.4">
      <c r="A155" s="26"/>
      <c r="B155" s="26"/>
      <c r="C155" s="26"/>
      <c r="D155" s="26"/>
    </row>
    <row r="156" spans="1:4" ht="15.75" customHeight="1" x14ac:dyDescent="0.4">
      <c r="A156" s="26"/>
      <c r="B156" s="26"/>
      <c r="C156" s="26"/>
      <c r="D156" s="26"/>
    </row>
    <row r="157" spans="1:4" ht="15.75" customHeight="1" x14ac:dyDescent="0.4">
      <c r="A157" s="26"/>
      <c r="B157" s="26"/>
      <c r="C157" s="26"/>
      <c r="D157" s="26"/>
    </row>
    <row r="158" spans="1:4" ht="15.75" customHeight="1" x14ac:dyDescent="0.4">
      <c r="A158" s="26"/>
      <c r="B158" s="26"/>
      <c r="C158" s="26"/>
      <c r="D158" s="26"/>
    </row>
    <row r="159" spans="1:4" ht="15.75" customHeight="1" x14ac:dyDescent="0.4">
      <c r="A159" s="26"/>
      <c r="B159" s="26"/>
      <c r="C159" s="26"/>
      <c r="D159" s="26"/>
    </row>
    <row r="160" spans="1:4" ht="15.75" customHeight="1" x14ac:dyDescent="0.4">
      <c r="A160" s="26"/>
      <c r="B160" s="26"/>
      <c r="C160" s="26"/>
      <c r="D160" s="26"/>
    </row>
    <row r="161" spans="1:4" ht="15.75" customHeight="1" x14ac:dyDescent="0.4">
      <c r="A161" s="26"/>
      <c r="B161" s="26"/>
      <c r="C161" s="26"/>
      <c r="D161" s="26"/>
    </row>
    <row r="162" spans="1:4" ht="15.75" customHeight="1" x14ac:dyDescent="0.4">
      <c r="A162" s="26"/>
      <c r="B162" s="26"/>
      <c r="C162" s="26"/>
      <c r="D162" s="26"/>
    </row>
    <row r="163" spans="1:4" ht="15.75" customHeight="1" x14ac:dyDescent="0.4">
      <c r="A163" s="26"/>
      <c r="B163" s="26"/>
      <c r="C163" s="26"/>
      <c r="D163" s="26"/>
    </row>
    <row r="164" spans="1:4" ht="15.75" customHeight="1" x14ac:dyDescent="0.4">
      <c r="A164" s="26"/>
      <c r="B164" s="26"/>
      <c r="C164" s="26"/>
      <c r="D164" s="26"/>
    </row>
    <row r="165" spans="1:4" ht="15.75" customHeight="1" x14ac:dyDescent="0.4">
      <c r="A165" s="26"/>
      <c r="B165" s="26"/>
      <c r="C165" s="26"/>
      <c r="D165" s="26"/>
    </row>
    <row r="166" spans="1:4" ht="15.75" customHeight="1" x14ac:dyDescent="0.4">
      <c r="A166" s="26"/>
      <c r="B166" s="26"/>
      <c r="C166" s="26"/>
      <c r="D166" s="26"/>
    </row>
    <row r="167" spans="1:4" ht="15.75" customHeight="1" x14ac:dyDescent="0.4">
      <c r="A167" s="26"/>
      <c r="B167" s="26"/>
      <c r="C167" s="26"/>
      <c r="D167" s="26"/>
    </row>
    <row r="168" spans="1:4" ht="15.75" customHeight="1" x14ac:dyDescent="0.4">
      <c r="A168" s="26"/>
      <c r="B168" s="26"/>
      <c r="C168" s="26"/>
      <c r="D168" s="26"/>
    </row>
    <row r="169" spans="1:4" ht="15.75" customHeight="1" x14ac:dyDescent="0.4">
      <c r="A169" s="26"/>
      <c r="B169" s="26"/>
      <c r="C169" s="26"/>
      <c r="D169" s="26"/>
    </row>
    <row r="170" spans="1:4" ht="15.75" customHeight="1" x14ac:dyDescent="0.4">
      <c r="A170" s="26"/>
      <c r="B170" s="26"/>
      <c r="C170" s="26"/>
      <c r="D170" s="26"/>
    </row>
    <row r="171" spans="1:4" ht="15.75" customHeight="1" x14ac:dyDescent="0.4">
      <c r="A171" s="26"/>
      <c r="B171" s="26"/>
      <c r="C171" s="26"/>
      <c r="D171" s="26"/>
    </row>
    <row r="172" spans="1:4" ht="15.75" customHeight="1" x14ac:dyDescent="0.4">
      <c r="A172" s="26"/>
      <c r="B172" s="26"/>
      <c r="C172" s="26"/>
      <c r="D172" s="26"/>
    </row>
    <row r="173" spans="1:4" ht="15.75" customHeight="1" x14ac:dyDescent="0.4">
      <c r="B173" s="26"/>
      <c r="C173" s="26"/>
      <c r="D173" s="26"/>
    </row>
    <row r="174" spans="1:4" ht="15.75" customHeight="1" x14ac:dyDescent="0.4">
      <c r="B174" s="26"/>
      <c r="C174" s="26"/>
      <c r="D174" s="26"/>
    </row>
    <row r="175" spans="1:4" ht="15.75" customHeight="1" x14ac:dyDescent="0.4">
      <c r="B175" s="26"/>
      <c r="C175" s="26"/>
      <c r="D175" s="26"/>
    </row>
    <row r="176" spans="1:4" ht="15.75" customHeight="1" x14ac:dyDescent="0.4">
      <c r="B176" s="26"/>
      <c r="C176" s="26"/>
      <c r="D176" s="26"/>
    </row>
    <row r="177" spans="2:4" ht="15.75" customHeight="1" x14ac:dyDescent="0.4">
      <c r="B177" s="26"/>
      <c r="C177" s="26"/>
      <c r="D177" s="26"/>
    </row>
    <row r="178" spans="2:4" ht="15.75" customHeight="1" x14ac:dyDescent="0.4">
      <c r="B178" s="26"/>
      <c r="C178" s="26"/>
      <c r="D178" s="26"/>
    </row>
    <row r="179" spans="2:4" ht="15.75" customHeight="1" x14ac:dyDescent="0.4">
      <c r="B179" s="26"/>
      <c r="C179" s="26"/>
      <c r="D179" s="26"/>
    </row>
    <row r="180" spans="2:4" ht="15.75" customHeight="1" x14ac:dyDescent="0.4">
      <c r="B180" s="26"/>
      <c r="C180" s="26"/>
      <c r="D180" s="26"/>
    </row>
    <row r="181" spans="2:4" ht="15.75" customHeight="1" x14ac:dyDescent="0.4">
      <c r="B181" s="26"/>
      <c r="C181" s="26"/>
      <c r="D181" s="26"/>
    </row>
    <row r="182" spans="2:4" ht="15.75" customHeight="1" x14ac:dyDescent="0.4">
      <c r="B182" s="26"/>
      <c r="C182" s="26"/>
      <c r="D182" s="26"/>
    </row>
    <row r="183" spans="2:4" ht="15.75" customHeight="1" x14ac:dyDescent="0.25"/>
    <row r="184" spans="2:4" ht="15.75" customHeight="1" x14ac:dyDescent="0.25"/>
    <row r="185" spans="2:4" ht="15.75" customHeight="1" x14ac:dyDescent="0.25"/>
    <row r="186" spans="2:4" ht="15.75" customHeight="1" x14ac:dyDescent="0.25"/>
    <row r="187" spans="2:4" ht="15.75" customHeight="1" x14ac:dyDescent="0.25"/>
    <row r="188" spans="2:4" ht="15.75" customHeight="1" x14ac:dyDescent="0.25"/>
    <row r="189" spans="2:4" ht="15.75" customHeight="1" x14ac:dyDescent="0.25"/>
    <row r="190" spans="2:4" ht="15.75" customHeight="1" x14ac:dyDescent="0.25"/>
    <row r="191" spans="2:4" ht="15.75" customHeight="1" x14ac:dyDescent="0.25"/>
    <row r="192" spans="2:4"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sheetData>
  <mergeCells count="49">
    <mergeCell ref="I24:K24"/>
    <mergeCell ref="G18:K18"/>
    <mergeCell ref="G19:H19"/>
    <mergeCell ref="B30:D30"/>
    <mergeCell ref="G20:H20"/>
    <mergeCell ref="G21:H21"/>
    <mergeCell ref="G22:H22"/>
    <mergeCell ref="G23:H23"/>
    <mergeCell ref="H28:J28"/>
    <mergeCell ref="H29:J29"/>
    <mergeCell ref="H30:J30"/>
    <mergeCell ref="H25:J25"/>
    <mergeCell ref="H26:J26"/>
    <mergeCell ref="H27:J27"/>
    <mergeCell ref="B24:D24"/>
    <mergeCell ref="D3:F3"/>
    <mergeCell ref="D4:F4"/>
    <mergeCell ref="B5:C5"/>
    <mergeCell ref="D5:F5"/>
    <mergeCell ref="D6:F6"/>
    <mergeCell ref="B3:C4"/>
    <mergeCell ref="B6:C6"/>
    <mergeCell ref="D7:F7"/>
    <mergeCell ref="D8:F8"/>
    <mergeCell ref="D9:F9"/>
    <mergeCell ref="D10:F10"/>
    <mergeCell ref="D11:F11"/>
    <mergeCell ref="G35:G36"/>
    <mergeCell ref="B7:C11"/>
    <mergeCell ref="G25:G27"/>
    <mergeCell ref="G28:G30"/>
    <mergeCell ref="G31:G33"/>
    <mergeCell ref="G24:H24"/>
    <mergeCell ref="H31:J31"/>
    <mergeCell ref="H32:J32"/>
    <mergeCell ref="H33:J33"/>
    <mergeCell ref="H35:J35"/>
    <mergeCell ref="H36:J36"/>
    <mergeCell ref="H37:J37"/>
    <mergeCell ref="G37:G39"/>
    <mergeCell ref="H40:J40"/>
    <mergeCell ref="G40:G41"/>
    <mergeCell ref="G42:G44"/>
    <mergeCell ref="H42:J42"/>
    <mergeCell ref="H44:J44"/>
    <mergeCell ref="H38:J38"/>
    <mergeCell ref="H39:J39"/>
    <mergeCell ref="H41:J41"/>
    <mergeCell ref="H43:J43"/>
  </mergeCells>
  <hyperlinks>
    <hyperlink ref="I6" r:id="rId1" display="https://coursera.org/" xr:uid="{B3428B06-8281-4722-9564-27FE662FB646}"/>
    <hyperlink ref="J6" r:id="rId2" display="https://udemy.com/" xr:uid="{9C3AAC19-933A-426B-A8D8-25476CAA8C99}"/>
    <hyperlink ref="K6" r:id="rId3" display="https://khanacademy.org/" xr:uid="{32BCD6AE-A890-4315-8580-8019053B75B3}"/>
    <hyperlink ref="M4" r:id="rId4" display="https://www.coursera.org/" xr:uid="{56D0E36E-62FE-41BF-BD95-9D0AFFA9D1F7}"/>
    <hyperlink ref="M5" r:id="rId5" display="https://www.udemy.com/" xr:uid="{6B3280C1-336F-4C50-9199-83F844E9017E}"/>
    <hyperlink ref="M6" r:id="rId6" display="https://www.khanacademy.org/" xr:uid="{EE6391A7-BB4A-4BBD-BED8-86252F500ACC}"/>
    <hyperlink ref="M7" r:id="rId7" display="https://www.statista.com/" xr:uid="{88DCEEB6-34CD-4F7A-9011-2955C0543A28}"/>
    <hyperlink ref="D35" r:id="rId8" xr:uid="{784B47C3-12D1-4ADE-87FB-B6A3AE2E4553}"/>
    <hyperlink ref="D47" r:id="rId9" xr:uid="{46ED93A2-A182-4E17-942A-55528A8DB35F}"/>
    <hyperlink ref="D59" r:id="rId10" xr:uid="{59E17CF7-F9E1-44C6-8B33-DD74EF3EF307}"/>
  </hyperlinks>
  <pageMargins left="0.7" right="0.7" top="0.75" bottom="0.75" header="0" footer="0"/>
  <pageSetup orientation="landscape"/>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O53"/>
  <sheetViews>
    <sheetView tabSelected="1" zoomScale="85" zoomScaleNormal="85" workbookViewId="0">
      <selection activeCell="M64" sqref="M64"/>
    </sheetView>
  </sheetViews>
  <sheetFormatPr defaultColWidth="12.6328125" defaultRowHeight="15" customHeight="1" x14ac:dyDescent="0.25"/>
  <cols>
    <col min="3" max="3" width="23.7265625" customWidth="1"/>
    <col min="14" max="14" width="84.08984375" customWidth="1"/>
  </cols>
  <sheetData>
    <row r="1" spans="1:15" ht="15.5" customHeight="1" x14ac:dyDescent="0.5">
      <c r="A1" s="1" t="s">
        <v>0</v>
      </c>
      <c r="C1" t="s">
        <v>220</v>
      </c>
    </row>
    <row r="2" spans="1:15" ht="18.5" x14ac:dyDescent="0.5">
      <c r="A2" s="1" t="s">
        <v>1</v>
      </c>
      <c r="D2" s="278"/>
    </row>
    <row r="3" spans="1:15" ht="18.5" x14ac:dyDescent="0.5">
      <c r="A3" s="1" t="s">
        <v>77</v>
      </c>
      <c r="C3" t="s">
        <v>510</v>
      </c>
    </row>
    <row r="4" spans="1:15" ht="18.5" x14ac:dyDescent="0.5">
      <c r="A4" s="1" t="s">
        <v>78</v>
      </c>
      <c r="C4" s="102" t="s">
        <v>510</v>
      </c>
    </row>
    <row r="5" spans="1:15" ht="21.5" x14ac:dyDescent="0.5">
      <c r="A5" s="1" t="s">
        <v>79</v>
      </c>
      <c r="C5" s="102" t="s">
        <v>510</v>
      </c>
      <c r="J5" s="284" t="s">
        <v>521</v>
      </c>
    </row>
    <row r="6" spans="1:15" ht="15" customHeight="1" thickBot="1" x14ac:dyDescent="0.3">
      <c r="O6" s="279"/>
    </row>
    <row r="7" spans="1:15" ht="15" customHeight="1" x14ac:dyDescent="0.25">
      <c r="J7" s="287" t="s">
        <v>511</v>
      </c>
      <c r="K7" s="288"/>
      <c r="L7" s="288"/>
      <c r="M7" s="288"/>
      <c r="N7" s="209" t="s">
        <v>516</v>
      </c>
    </row>
    <row r="8" spans="1:15" ht="15" customHeight="1" x14ac:dyDescent="0.25">
      <c r="J8" s="289"/>
      <c r="K8" s="281"/>
      <c r="L8" s="281"/>
      <c r="M8" s="281"/>
      <c r="N8" s="196"/>
    </row>
    <row r="9" spans="1:15" ht="15" customHeight="1" x14ac:dyDescent="0.25">
      <c r="J9" s="289"/>
      <c r="K9" s="281"/>
      <c r="L9" s="281"/>
      <c r="M9" s="281"/>
      <c r="N9" s="196"/>
    </row>
    <row r="10" spans="1:15" ht="12.5" x14ac:dyDescent="0.25">
      <c r="J10" s="289"/>
      <c r="K10" s="281"/>
      <c r="L10" s="281"/>
      <c r="M10" s="281"/>
      <c r="N10" s="196"/>
    </row>
    <row r="11" spans="1:15" ht="37.5" x14ac:dyDescent="0.95">
      <c r="C11" s="4" t="s">
        <v>80</v>
      </c>
      <c r="J11" s="290" t="s">
        <v>512</v>
      </c>
      <c r="K11" s="282"/>
      <c r="L11" s="282"/>
      <c r="M11" s="282"/>
      <c r="N11" s="161" t="s">
        <v>519</v>
      </c>
      <c r="O11" s="280"/>
    </row>
    <row r="12" spans="1:15" s="102" customFormat="1" ht="36" x14ac:dyDescent="0.95">
      <c r="C12" s="4"/>
      <c r="J12" s="289" t="s">
        <v>513</v>
      </c>
      <c r="K12" s="281"/>
      <c r="L12" s="281"/>
      <c r="M12" s="281"/>
      <c r="N12" s="291" t="s">
        <v>517</v>
      </c>
      <c r="O12" s="280"/>
    </row>
    <row r="13" spans="1:15" ht="15" customHeight="1" x14ac:dyDescent="0.25">
      <c r="J13" s="289"/>
      <c r="K13" s="281"/>
      <c r="L13" s="281"/>
      <c r="M13" s="281"/>
      <c r="N13" s="291"/>
    </row>
    <row r="14" spans="1:15" ht="15" customHeight="1" x14ac:dyDescent="0.25">
      <c r="J14" s="289" t="s">
        <v>514</v>
      </c>
      <c r="K14" s="281"/>
      <c r="L14" s="281"/>
      <c r="M14" s="281"/>
      <c r="N14" s="196" t="s">
        <v>518</v>
      </c>
    </row>
    <row r="15" spans="1:15" ht="15" customHeight="1" x14ac:dyDescent="0.25">
      <c r="J15" s="289"/>
      <c r="K15" s="281"/>
      <c r="L15" s="281"/>
      <c r="M15" s="281"/>
      <c r="N15" s="196"/>
    </row>
    <row r="16" spans="1:15" ht="15" customHeight="1" x14ac:dyDescent="0.25">
      <c r="J16" s="289"/>
      <c r="K16" s="281"/>
      <c r="L16" s="281"/>
      <c r="M16" s="281"/>
      <c r="N16" s="196"/>
    </row>
    <row r="17" spans="10:14" ht="15" customHeight="1" x14ac:dyDescent="0.25">
      <c r="J17" s="292" t="s">
        <v>515</v>
      </c>
      <c r="K17" s="283"/>
      <c r="L17" s="283"/>
      <c r="M17" s="283"/>
      <c r="N17" s="196" t="s">
        <v>520</v>
      </c>
    </row>
    <row r="18" spans="10:14" ht="15" customHeight="1" x14ac:dyDescent="0.25">
      <c r="J18" s="292"/>
      <c r="K18" s="283"/>
      <c r="L18" s="283"/>
      <c r="M18" s="283"/>
      <c r="N18" s="196"/>
    </row>
    <row r="19" spans="10:14" ht="15" customHeight="1" x14ac:dyDescent="0.25">
      <c r="J19" s="292"/>
      <c r="K19" s="283"/>
      <c r="L19" s="283"/>
      <c r="M19" s="283"/>
      <c r="N19" s="196"/>
    </row>
    <row r="20" spans="10:14" ht="15" customHeight="1" x14ac:dyDescent="0.25">
      <c r="J20" s="292"/>
      <c r="K20" s="283"/>
      <c r="L20" s="283"/>
      <c r="M20" s="283"/>
      <c r="N20" s="196"/>
    </row>
    <row r="21" spans="10:14" ht="15" customHeight="1" x14ac:dyDescent="0.25">
      <c r="J21" s="292"/>
      <c r="K21" s="283"/>
      <c r="L21" s="283"/>
      <c r="M21" s="283"/>
      <c r="N21" s="196"/>
    </row>
    <row r="22" spans="10:14" ht="15" customHeight="1" x14ac:dyDescent="0.25">
      <c r="J22" s="293" t="s">
        <v>522</v>
      </c>
      <c r="K22" s="285"/>
      <c r="L22" s="285"/>
      <c r="M22" s="285"/>
      <c r="N22" s="298"/>
    </row>
    <row r="23" spans="10:14" ht="15" customHeight="1" x14ac:dyDescent="0.25">
      <c r="J23" s="294"/>
      <c r="K23" s="286"/>
      <c r="L23" s="286"/>
      <c r="M23" s="286"/>
      <c r="N23" s="297"/>
    </row>
    <row r="24" spans="10:14" ht="15" customHeight="1" x14ac:dyDescent="0.25">
      <c r="J24" s="294"/>
      <c r="K24" s="286"/>
      <c r="L24" s="286"/>
      <c r="M24" s="286"/>
      <c r="N24" s="297"/>
    </row>
    <row r="25" spans="10:14" ht="15" customHeight="1" x14ac:dyDescent="0.25">
      <c r="J25" s="295"/>
      <c r="K25" s="121"/>
      <c r="L25" s="121"/>
      <c r="M25" s="121"/>
      <c r="N25" s="297"/>
    </row>
    <row r="26" spans="10:14" ht="15" customHeight="1" x14ac:dyDescent="0.25">
      <c r="J26" s="295"/>
      <c r="K26" s="121"/>
      <c r="L26" s="121"/>
      <c r="M26" s="121"/>
      <c r="N26" s="297"/>
    </row>
    <row r="27" spans="10:14" ht="15" customHeight="1" x14ac:dyDescent="0.25">
      <c r="J27" s="295"/>
      <c r="K27" s="121"/>
      <c r="L27" s="121"/>
      <c r="M27" s="121"/>
      <c r="N27" s="297"/>
    </row>
    <row r="28" spans="10:14" ht="15" customHeight="1" x14ac:dyDescent="0.25">
      <c r="J28" s="295"/>
      <c r="K28" s="121"/>
      <c r="L28" s="121"/>
      <c r="M28" s="121"/>
      <c r="N28" s="297"/>
    </row>
    <row r="29" spans="10:14" ht="15" customHeight="1" x14ac:dyDescent="0.25">
      <c r="J29" s="295"/>
      <c r="K29" s="121"/>
      <c r="L29" s="121"/>
      <c r="M29" s="121"/>
      <c r="N29" s="297"/>
    </row>
    <row r="30" spans="10:14" ht="15" customHeight="1" x14ac:dyDescent="0.25">
      <c r="J30" s="295"/>
      <c r="K30" s="121"/>
      <c r="L30" s="121"/>
      <c r="M30" s="121"/>
      <c r="N30" s="297"/>
    </row>
    <row r="31" spans="10:14" ht="15" customHeight="1" x14ac:dyDescent="0.25">
      <c r="J31" s="295"/>
      <c r="K31" s="121"/>
      <c r="L31" s="121"/>
      <c r="M31" s="121"/>
      <c r="N31" s="297"/>
    </row>
    <row r="32" spans="10:14" ht="15" customHeight="1" x14ac:dyDescent="0.25">
      <c r="J32" s="295"/>
      <c r="K32" s="121"/>
      <c r="L32" s="121"/>
      <c r="M32" s="121"/>
      <c r="N32" s="297"/>
    </row>
    <row r="33" spans="10:14" ht="15" customHeight="1" x14ac:dyDescent="0.25">
      <c r="J33" s="295"/>
      <c r="K33" s="121"/>
      <c r="L33" s="121"/>
      <c r="M33" s="121"/>
      <c r="N33" s="297"/>
    </row>
    <row r="34" spans="10:14" ht="15" customHeight="1" x14ac:dyDescent="0.25">
      <c r="J34" s="295"/>
      <c r="K34" s="121"/>
      <c r="L34" s="121"/>
      <c r="M34" s="121"/>
      <c r="N34" s="297"/>
    </row>
    <row r="35" spans="10:14" ht="15" customHeight="1" x14ac:dyDescent="0.25">
      <c r="J35" s="295"/>
      <c r="K35" s="121"/>
      <c r="L35" s="121"/>
      <c r="M35" s="121"/>
      <c r="N35" s="297"/>
    </row>
    <row r="36" spans="10:14" ht="15" customHeight="1" x14ac:dyDescent="0.25">
      <c r="J36" s="295"/>
      <c r="K36" s="121"/>
      <c r="L36" s="121"/>
      <c r="M36" s="121"/>
      <c r="N36" s="297"/>
    </row>
    <row r="37" spans="10:14" ht="15" customHeight="1" x14ac:dyDescent="0.25">
      <c r="J37" s="295"/>
      <c r="K37" s="121"/>
      <c r="L37" s="121"/>
      <c r="M37" s="121"/>
      <c r="N37" s="297"/>
    </row>
    <row r="38" spans="10:14" ht="15" customHeight="1" x14ac:dyDescent="0.25">
      <c r="J38" s="295"/>
      <c r="K38" s="121"/>
      <c r="L38" s="121"/>
      <c r="M38" s="121"/>
      <c r="N38" s="297"/>
    </row>
    <row r="39" spans="10:14" ht="15" customHeight="1" x14ac:dyDescent="0.25">
      <c r="J39" s="295"/>
      <c r="K39" s="121"/>
      <c r="L39" s="121"/>
      <c r="M39" s="121"/>
      <c r="N39" s="297"/>
    </row>
    <row r="40" spans="10:14" ht="15" customHeight="1" x14ac:dyDescent="0.25">
      <c r="J40" s="295"/>
      <c r="K40" s="121"/>
      <c r="L40" s="121"/>
      <c r="M40" s="121"/>
      <c r="N40" s="297"/>
    </row>
    <row r="41" spans="10:14" ht="15" customHeight="1" x14ac:dyDescent="0.25">
      <c r="J41" s="295"/>
      <c r="K41" s="121"/>
      <c r="L41" s="121"/>
      <c r="M41" s="121"/>
      <c r="N41" s="297"/>
    </row>
    <row r="42" spans="10:14" ht="15" customHeight="1" x14ac:dyDescent="0.25">
      <c r="J42" s="295"/>
      <c r="K42" s="121"/>
      <c r="L42" s="121"/>
      <c r="M42" s="121"/>
      <c r="N42" s="297"/>
    </row>
    <row r="43" spans="10:14" ht="15" customHeight="1" thickBot="1" x14ac:dyDescent="0.3">
      <c r="J43" s="296"/>
      <c r="K43" s="124"/>
      <c r="L43" s="124"/>
      <c r="M43" s="124"/>
      <c r="N43" s="299"/>
    </row>
    <row r="44" spans="10:14" ht="15" customHeight="1" thickBot="1" x14ac:dyDescent="0.3"/>
    <row r="45" spans="10:14" ht="15" customHeight="1" x14ac:dyDescent="0.25">
      <c r="J45" s="300" t="s">
        <v>523</v>
      </c>
      <c r="K45" s="301"/>
      <c r="L45" s="301"/>
      <c r="M45" s="301"/>
      <c r="N45" s="302"/>
    </row>
    <row r="46" spans="10:14" ht="15" customHeight="1" x14ac:dyDescent="0.25">
      <c r="J46" s="303"/>
      <c r="K46" s="304"/>
      <c r="L46" s="304"/>
      <c r="M46" s="304"/>
      <c r="N46" s="305"/>
    </row>
    <row r="47" spans="10:14" ht="15" customHeight="1" x14ac:dyDescent="0.25">
      <c r="J47" s="303"/>
      <c r="K47" s="304"/>
      <c r="L47" s="304"/>
      <c r="M47" s="304"/>
      <c r="N47" s="305"/>
    </row>
    <row r="48" spans="10:14" ht="15" customHeight="1" x14ac:dyDescent="0.25">
      <c r="J48" s="303"/>
      <c r="K48" s="304"/>
      <c r="L48" s="304"/>
      <c r="M48" s="304"/>
      <c r="N48" s="305"/>
    </row>
    <row r="49" spans="10:14" ht="15" customHeight="1" x14ac:dyDescent="0.25">
      <c r="J49" s="303"/>
      <c r="K49" s="304"/>
      <c r="L49" s="304"/>
      <c r="M49" s="304"/>
      <c r="N49" s="305"/>
    </row>
    <row r="50" spans="10:14" ht="15" customHeight="1" x14ac:dyDescent="0.25">
      <c r="J50" s="303"/>
      <c r="K50" s="304"/>
      <c r="L50" s="304"/>
      <c r="M50" s="304"/>
      <c r="N50" s="305"/>
    </row>
    <row r="51" spans="10:14" ht="15" customHeight="1" x14ac:dyDescent="0.25">
      <c r="J51" s="303"/>
      <c r="K51" s="304"/>
      <c r="L51" s="304"/>
      <c r="M51" s="304"/>
      <c r="N51" s="305"/>
    </row>
    <row r="52" spans="10:14" ht="15" customHeight="1" x14ac:dyDescent="0.25">
      <c r="J52" s="303"/>
      <c r="K52" s="304"/>
      <c r="L52" s="304"/>
      <c r="M52" s="304"/>
      <c r="N52" s="305"/>
    </row>
    <row r="53" spans="10:14" ht="15" customHeight="1" thickBot="1" x14ac:dyDescent="0.3">
      <c r="J53" s="306"/>
      <c r="K53" s="307"/>
      <c r="L53" s="307"/>
      <c r="M53" s="307"/>
      <c r="N53" s="308"/>
    </row>
  </sheetData>
  <mergeCells count="11">
    <mergeCell ref="N17:N21"/>
    <mergeCell ref="J17:M21"/>
    <mergeCell ref="J22:M24"/>
    <mergeCell ref="N22:N43"/>
    <mergeCell ref="J45:N53"/>
    <mergeCell ref="N7:N10"/>
    <mergeCell ref="N12:N13"/>
    <mergeCell ref="J12:M13"/>
    <mergeCell ref="N14:N16"/>
    <mergeCell ref="J14:M16"/>
    <mergeCell ref="J7:M10"/>
  </mergeCells>
  <pageMargins left="0.7" right="0.7" top="0.75" bottom="0.75" header="0.3" footer="0.3"/>
  <pageSetup paperSize="9" orientation="portrait" horizontalDpi="0"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86"/>
  <sheetViews>
    <sheetView workbookViewId="0"/>
  </sheetViews>
  <sheetFormatPr defaultColWidth="12.6328125" defaultRowHeight="15" customHeight="1" x14ac:dyDescent="0.25"/>
  <cols>
    <col min="1" max="1" width="33.08984375" customWidth="1"/>
    <col min="2" max="2" width="23.26953125" customWidth="1"/>
    <col min="3" max="3" width="23.08984375" customWidth="1"/>
    <col min="4" max="4" width="25.36328125" customWidth="1"/>
    <col min="6" max="6" width="23.26953125" customWidth="1"/>
    <col min="7" max="7" width="21.08984375" customWidth="1"/>
    <col min="8" max="8" width="32.08984375" customWidth="1"/>
    <col min="10" max="10" width="21.6328125" customWidth="1"/>
    <col min="11" max="11" width="28.7265625" customWidth="1"/>
    <col min="12" max="12" width="30.26953125" customWidth="1"/>
  </cols>
  <sheetData>
    <row r="1" spans="1:13" ht="15" customHeight="1" x14ac:dyDescent="0.5">
      <c r="A1" s="1" t="s">
        <v>40</v>
      </c>
    </row>
    <row r="5" spans="1:13" ht="15" customHeight="1" x14ac:dyDescent="0.95">
      <c r="A5" s="4" t="s">
        <v>81</v>
      </c>
    </row>
    <row r="7" spans="1:13" ht="15" customHeight="1" x14ac:dyDescent="0.5">
      <c r="K7" s="8"/>
      <c r="L7" s="8"/>
      <c r="M7" s="8"/>
    </row>
    <row r="8" spans="1:13" ht="15" customHeight="1" x14ac:dyDescent="0.5">
      <c r="K8" s="8"/>
      <c r="L8" s="8"/>
      <c r="M8" s="8"/>
    </row>
    <row r="9" spans="1:13" ht="15" customHeight="1" x14ac:dyDescent="0.5">
      <c r="K9" s="8"/>
      <c r="L9" s="8"/>
      <c r="M9" s="8"/>
    </row>
    <row r="10" spans="1:13" ht="15" customHeight="1" x14ac:dyDescent="0.5">
      <c r="K10" s="8"/>
      <c r="L10" s="8"/>
    </row>
    <row r="11" spans="1:13" ht="15" customHeight="1" x14ac:dyDescent="0.5">
      <c r="K11" s="8"/>
      <c r="L11" s="8"/>
    </row>
    <row r="12" spans="1:13" ht="15" customHeight="1" x14ac:dyDescent="0.95">
      <c r="A12" s="4" t="s">
        <v>82</v>
      </c>
    </row>
    <row r="14" spans="1:13" ht="15" customHeight="1" x14ac:dyDescent="0.5">
      <c r="A14" s="17" t="s">
        <v>83</v>
      </c>
      <c r="B14" s="6"/>
      <c r="C14" s="6"/>
      <c r="D14" s="6"/>
      <c r="E14" s="6"/>
      <c r="F14" s="6"/>
      <c r="G14" s="6"/>
      <c r="H14" s="6"/>
      <c r="I14" s="6"/>
      <c r="J14" s="31"/>
    </row>
    <row r="15" spans="1:13" ht="15" customHeight="1" x14ac:dyDescent="0.5">
      <c r="A15" s="17" t="s">
        <v>84</v>
      </c>
      <c r="B15" s="6"/>
      <c r="C15" s="6"/>
      <c r="D15" s="6"/>
      <c r="E15" s="6"/>
      <c r="F15" s="6"/>
      <c r="G15" s="6"/>
      <c r="H15" s="6"/>
      <c r="I15" s="6"/>
      <c r="J15" s="31"/>
    </row>
    <row r="16" spans="1:13" ht="15" customHeight="1" x14ac:dyDescent="0.5">
      <c r="A16" s="17" t="s">
        <v>85</v>
      </c>
      <c r="B16" s="6"/>
      <c r="C16" s="6"/>
      <c r="D16" s="6"/>
      <c r="E16" s="6"/>
      <c r="F16" s="6"/>
      <c r="G16" s="6"/>
      <c r="H16" s="6"/>
      <c r="I16" s="6"/>
      <c r="J16" s="31"/>
    </row>
    <row r="17" spans="1:10" ht="15" customHeight="1" x14ac:dyDescent="0.5">
      <c r="A17" s="17" t="s">
        <v>86</v>
      </c>
      <c r="B17" s="6"/>
      <c r="C17" s="6"/>
      <c r="D17" s="6"/>
      <c r="E17" s="6"/>
      <c r="F17" s="6"/>
      <c r="G17" s="6"/>
      <c r="H17" s="6"/>
      <c r="I17" s="6"/>
      <c r="J17" s="31"/>
    </row>
    <row r="18" spans="1:10" ht="15" customHeight="1" x14ac:dyDescent="0.5">
      <c r="A18" s="17" t="s">
        <v>87</v>
      </c>
      <c r="B18" s="6"/>
      <c r="C18" s="6"/>
      <c r="D18" s="6"/>
      <c r="E18" s="6"/>
      <c r="F18" s="6"/>
      <c r="G18" s="6"/>
      <c r="H18" s="6"/>
      <c r="I18" s="6"/>
      <c r="J18" s="32"/>
    </row>
    <row r="21" spans="1:10" ht="15" customHeight="1" x14ac:dyDescent="0.5">
      <c r="A21" s="1" t="s">
        <v>14</v>
      </c>
    </row>
    <row r="23" spans="1:10" ht="15" customHeight="1" x14ac:dyDescent="0.95">
      <c r="A23" s="4" t="s">
        <v>81</v>
      </c>
    </row>
    <row r="24" spans="1:10" ht="15" customHeight="1" x14ac:dyDescent="0.45">
      <c r="A24" s="33" t="s">
        <v>88</v>
      </c>
    </row>
    <row r="62" spans="1:26" ht="36" x14ac:dyDescent="0.95">
      <c r="A62" s="4" t="s">
        <v>89</v>
      </c>
      <c r="J62" s="4" t="s">
        <v>90</v>
      </c>
    </row>
    <row r="64" spans="1:26" ht="37" x14ac:dyDescent="0.25">
      <c r="A64" s="34" t="s">
        <v>91</v>
      </c>
      <c r="B64" s="34" t="s">
        <v>92</v>
      </c>
      <c r="C64" s="34" t="s">
        <v>93</v>
      </c>
      <c r="D64" s="34" t="s">
        <v>94</v>
      </c>
      <c r="E64" s="35"/>
      <c r="F64" s="34" t="s">
        <v>93</v>
      </c>
      <c r="G64" s="34" t="s">
        <v>95</v>
      </c>
      <c r="H64" s="36" t="s">
        <v>96</v>
      </c>
      <c r="I64" s="37"/>
      <c r="J64" s="34" t="s">
        <v>92</v>
      </c>
      <c r="K64" s="34" t="s">
        <v>97</v>
      </c>
      <c r="L64" s="38" t="s">
        <v>98</v>
      </c>
      <c r="M64" s="35"/>
      <c r="N64" s="35"/>
      <c r="O64" s="35"/>
      <c r="P64" s="35"/>
      <c r="Q64" s="35"/>
      <c r="R64" s="35"/>
      <c r="S64" s="35"/>
      <c r="T64" s="35"/>
      <c r="U64" s="35"/>
      <c r="V64" s="35"/>
      <c r="W64" s="35"/>
      <c r="X64" s="35"/>
      <c r="Y64" s="35"/>
      <c r="Z64" s="35"/>
    </row>
    <row r="65" spans="1:12" ht="18.5" x14ac:dyDescent="0.5">
      <c r="A65" s="6"/>
      <c r="B65" s="6"/>
      <c r="C65" s="6"/>
      <c r="D65" s="6"/>
      <c r="F65" s="6"/>
      <c r="G65" s="6"/>
      <c r="H65" s="39"/>
      <c r="I65" s="40"/>
      <c r="J65" s="6"/>
      <c r="K65" s="6"/>
      <c r="L65" s="31"/>
    </row>
    <row r="66" spans="1:12" ht="18.5" x14ac:dyDescent="0.5">
      <c r="A66" s="6"/>
      <c r="B66" s="6"/>
      <c r="C66" s="6"/>
      <c r="D66" s="6"/>
      <c r="F66" s="6"/>
      <c r="G66" s="6"/>
      <c r="H66" s="39"/>
      <c r="I66" s="40"/>
      <c r="J66" s="6"/>
      <c r="K66" s="6"/>
      <c r="L66" s="31"/>
    </row>
    <row r="67" spans="1:12" ht="18.5" x14ac:dyDescent="0.5">
      <c r="A67" s="6"/>
      <c r="B67" s="6"/>
      <c r="C67" s="6"/>
      <c r="D67" s="6"/>
      <c r="F67" s="6"/>
      <c r="G67" s="6"/>
      <c r="H67" s="39"/>
      <c r="I67" s="40"/>
      <c r="J67" s="6"/>
      <c r="K67" s="6"/>
      <c r="L67" s="31"/>
    </row>
    <row r="68" spans="1:12" ht="18.5" x14ac:dyDescent="0.5">
      <c r="A68" s="6"/>
      <c r="B68" s="6"/>
      <c r="C68" s="6"/>
      <c r="D68" s="6"/>
      <c r="F68" s="6"/>
      <c r="G68" s="6"/>
      <c r="H68" s="39"/>
      <c r="I68" s="40"/>
      <c r="J68" s="6"/>
      <c r="K68" s="6"/>
      <c r="L68" s="31"/>
    </row>
    <row r="69" spans="1:12" ht="18.5" x14ac:dyDescent="0.5">
      <c r="A69" s="6"/>
      <c r="B69" s="6"/>
      <c r="C69" s="6"/>
      <c r="D69" s="6"/>
      <c r="F69" s="6"/>
      <c r="G69" s="6"/>
      <c r="H69" s="39"/>
      <c r="I69" s="40"/>
      <c r="J69" s="6"/>
      <c r="K69" s="6"/>
      <c r="L69" s="31"/>
    </row>
    <row r="70" spans="1:12" ht="18.5" x14ac:dyDescent="0.5">
      <c r="A70" s="6"/>
      <c r="B70" s="6"/>
      <c r="C70" s="6"/>
      <c r="D70" s="6"/>
      <c r="F70" s="6"/>
      <c r="G70" s="6"/>
      <c r="H70" s="39"/>
      <c r="I70" s="40"/>
      <c r="J70" s="6"/>
      <c r="K70" s="6"/>
      <c r="L70" s="31"/>
    </row>
    <row r="71" spans="1:12" ht="18.5" x14ac:dyDescent="0.5">
      <c r="A71" s="6"/>
      <c r="B71" s="6"/>
      <c r="C71" s="6"/>
      <c r="D71" s="6"/>
      <c r="F71" s="6"/>
      <c r="G71" s="6"/>
      <c r="H71" s="39"/>
      <c r="I71" s="40"/>
      <c r="J71" s="6"/>
      <c r="K71" s="6"/>
      <c r="L71" s="31"/>
    </row>
    <row r="72" spans="1:12" ht="18.5" x14ac:dyDescent="0.5">
      <c r="A72" s="6"/>
      <c r="B72" s="6"/>
      <c r="C72" s="6"/>
      <c r="D72" s="6"/>
      <c r="F72" s="6"/>
      <c r="G72" s="6"/>
      <c r="H72" s="39"/>
      <c r="I72" s="40"/>
      <c r="J72" s="6"/>
      <c r="K72" s="6"/>
      <c r="L72" s="31"/>
    </row>
    <row r="73" spans="1:12" ht="18.5" x14ac:dyDescent="0.5">
      <c r="A73" s="6"/>
      <c r="B73" s="6"/>
      <c r="C73" s="6"/>
      <c r="D73" s="6"/>
      <c r="F73" s="6"/>
      <c r="G73" s="6"/>
      <c r="H73" s="39"/>
      <c r="I73" s="40"/>
      <c r="J73" s="6"/>
      <c r="K73" s="6"/>
      <c r="L73" s="31"/>
    </row>
    <row r="74" spans="1:12" ht="18.5" x14ac:dyDescent="0.5">
      <c r="A74" s="6"/>
      <c r="B74" s="6"/>
      <c r="C74" s="6"/>
      <c r="D74" s="6"/>
      <c r="F74" s="6"/>
      <c r="G74" s="6"/>
      <c r="H74" s="39"/>
      <c r="I74" s="40"/>
      <c r="J74" s="6"/>
      <c r="K74" s="6"/>
      <c r="L74" s="31"/>
    </row>
    <row r="75" spans="1:12" ht="18.5" x14ac:dyDescent="0.5">
      <c r="A75" s="6"/>
      <c r="B75" s="6"/>
      <c r="C75" s="6"/>
      <c r="D75" s="6"/>
      <c r="F75" s="6"/>
      <c r="G75" s="6"/>
      <c r="H75" s="39"/>
      <c r="I75" s="40"/>
      <c r="J75" s="6"/>
      <c r="K75" s="6"/>
      <c r="L75" s="31"/>
    </row>
    <row r="76" spans="1:12" ht="18.5" x14ac:dyDescent="0.5">
      <c r="A76" s="6"/>
      <c r="B76" s="6"/>
      <c r="C76" s="6"/>
      <c r="D76" s="6"/>
      <c r="F76" s="6"/>
      <c r="G76" s="6"/>
      <c r="H76" s="39"/>
      <c r="I76" s="40"/>
      <c r="J76" s="6"/>
      <c r="K76" s="6"/>
      <c r="L76" s="31"/>
    </row>
    <row r="77" spans="1:12" ht="18.5" x14ac:dyDescent="0.5">
      <c r="A77" s="6"/>
      <c r="B77" s="6"/>
      <c r="C77" s="6"/>
      <c r="D77" s="6"/>
      <c r="F77" s="6"/>
      <c r="G77" s="6"/>
      <c r="H77" s="39"/>
      <c r="I77" s="40"/>
      <c r="J77" s="6"/>
      <c r="K77" s="6"/>
      <c r="L77" s="31"/>
    </row>
    <row r="78" spans="1:12" ht="18.5" x14ac:dyDescent="0.5">
      <c r="A78" s="6"/>
      <c r="B78" s="6"/>
      <c r="C78" s="6"/>
      <c r="D78" s="6"/>
      <c r="F78" s="6"/>
      <c r="G78" s="6"/>
      <c r="H78" s="39"/>
      <c r="I78" s="40"/>
      <c r="J78" s="6"/>
      <c r="K78" s="6"/>
      <c r="L78" s="31"/>
    </row>
    <row r="79" spans="1:12" ht="18.5" x14ac:dyDescent="0.5">
      <c r="A79" s="6"/>
      <c r="B79" s="6"/>
      <c r="C79" s="6"/>
      <c r="D79" s="6"/>
      <c r="F79" s="6"/>
      <c r="G79" s="6"/>
      <c r="H79" s="39"/>
      <c r="I79" s="40"/>
      <c r="J79" s="6"/>
      <c r="K79" s="6"/>
      <c r="L79" s="31"/>
    </row>
    <row r="80" spans="1:12" ht="18.5" x14ac:dyDescent="0.5">
      <c r="A80" s="6"/>
      <c r="B80" s="6"/>
      <c r="C80" s="6"/>
      <c r="D80" s="6"/>
      <c r="F80" s="6"/>
      <c r="G80" s="6"/>
      <c r="H80" s="39"/>
      <c r="I80" s="40"/>
      <c r="J80" s="6"/>
      <c r="K80" s="6"/>
      <c r="L80" s="31"/>
    </row>
    <row r="81" spans="1:12" ht="18.5" x14ac:dyDescent="0.5">
      <c r="A81" s="6"/>
      <c r="B81" s="6"/>
      <c r="C81" s="6"/>
      <c r="D81" s="6"/>
      <c r="F81" s="6"/>
      <c r="G81" s="6"/>
      <c r="H81" s="39"/>
      <c r="I81" s="40"/>
      <c r="J81" s="6"/>
      <c r="K81" s="6"/>
      <c r="L81" s="31"/>
    </row>
    <row r="82" spans="1:12" ht="18.5" x14ac:dyDescent="0.5">
      <c r="A82" s="6"/>
      <c r="B82" s="6"/>
      <c r="C82" s="6"/>
      <c r="D82" s="6"/>
      <c r="F82" s="6"/>
      <c r="G82" s="6"/>
      <c r="H82" s="39"/>
      <c r="I82" s="40"/>
      <c r="J82" s="6"/>
      <c r="K82" s="6"/>
      <c r="L82" s="31"/>
    </row>
    <row r="83" spans="1:12" ht="18.5" x14ac:dyDescent="0.5">
      <c r="A83" s="6"/>
      <c r="B83" s="6"/>
      <c r="C83" s="6"/>
      <c r="D83" s="6"/>
      <c r="F83" s="6"/>
      <c r="G83" s="6"/>
      <c r="H83" s="39"/>
      <c r="I83" s="40"/>
      <c r="J83" s="6"/>
      <c r="K83" s="6"/>
      <c r="L83" s="31"/>
    </row>
    <row r="84" spans="1:12" ht="18.5" x14ac:dyDescent="0.5">
      <c r="A84" s="6"/>
      <c r="B84" s="6"/>
      <c r="C84" s="6"/>
      <c r="D84" s="6"/>
      <c r="F84" s="6"/>
      <c r="G84" s="6"/>
      <c r="H84" s="39"/>
      <c r="I84" s="40"/>
      <c r="J84" s="6"/>
      <c r="K84" s="6"/>
      <c r="L84" s="31"/>
    </row>
    <row r="85" spans="1:12" ht="18.5" x14ac:dyDescent="0.5">
      <c r="A85" s="6"/>
      <c r="B85" s="6"/>
      <c r="C85" s="6"/>
      <c r="D85" s="6"/>
      <c r="F85" s="6"/>
      <c r="G85" s="6"/>
      <c r="H85" s="39"/>
      <c r="I85" s="40"/>
      <c r="J85" s="6"/>
      <c r="K85" s="6"/>
      <c r="L85" s="31"/>
    </row>
    <row r="86" spans="1:12" ht="18.5" x14ac:dyDescent="0.5">
      <c r="A86" s="6"/>
      <c r="B86" s="6"/>
      <c r="C86" s="6"/>
      <c r="D86" s="6"/>
      <c r="F86" s="6"/>
      <c r="G86" s="6"/>
      <c r="H86" s="39"/>
      <c r="I86" s="40"/>
      <c r="J86" s="6"/>
      <c r="K86" s="6"/>
      <c r="L86" s="31"/>
    </row>
    <row r="87" spans="1:12" ht="18.5" x14ac:dyDescent="0.5">
      <c r="A87" s="6"/>
      <c r="B87" s="6"/>
      <c r="C87" s="6"/>
      <c r="D87" s="6"/>
      <c r="F87" s="6"/>
      <c r="G87" s="6"/>
      <c r="H87" s="39"/>
      <c r="I87" s="40"/>
      <c r="J87" s="6"/>
      <c r="K87" s="6"/>
      <c r="L87" s="31"/>
    </row>
    <row r="88" spans="1:12" ht="18.5" x14ac:dyDescent="0.5">
      <c r="A88" s="6"/>
      <c r="B88" s="6"/>
      <c r="C88" s="6"/>
      <c r="D88" s="6"/>
      <c r="F88" s="6"/>
      <c r="G88" s="6"/>
      <c r="H88" s="39"/>
      <c r="I88" s="40"/>
      <c r="J88" s="6"/>
      <c r="K88" s="6"/>
      <c r="L88" s="31"/>
    </row>
    <row r="90" spans="1:12" ht="18.5" x14ac:dyDescent="0.5">
      <c r="A90" s="1" t="s">
        <v>14</v>
      </c>
      <c r="K90" s="1" t="s">
        <v>14</v>
      </c>
    </row>
    <row r="92" spans="1:12" ht="36" x14ac:dyDescent="0.95">
      <c r="A92" s="4" t="s">
        <v>81</v>
      </c>
      <c r="K92" s="4" t="s">
        <v>81</v>
      </c>
    </row>
    <row r="93" spans="1:12" ht="33" x14ac:dyDescent="0.45">
      <c r="A93" s="33" t="s">
        <v>99</v>
      </c>
      <c r="K93" s="41" t="s">
        <v>100</v>
      </c>
    </row>
    <row r="95" spans="1:12" ht="12.5" x14ac:dyDescent="0.25">
      <c r="I95" s="42"/>
    </row>
    <row r="96" spans="1:12" ht="12.5" x14ac:dyDescent="0.25">
      <c r="I96" s="42"/>
    </row>
    <row r="141" spans="11:11" ht="18.5" x14ac:dyDescent="0.5">
      <c r="K141" s="1" t="s">
        <v>14</v>
      </c>
    </row>
    <row r="143" spans="11:11" ht="36" x14ac:dyDescent="0.95">
      <c r="K143" s="4" t="s">
        <v>81</v>
      </c>
    </row>
    <row r="144" spans="11:11" ht="33" x14ac:dyDescent="0.45">
      <c r="K144" s="43" t="s">
        <v>101</v>
      </c>
    </row>
    <row r="183" spans="11:11" ht="18.5" x14ac:dyDescent="0.5">
      <c r="K183" s="1" t="s">
        <v>14</v>
      </c>
    </row>
    <row r="185" spans="11:11" ht="36" x14ac:dyDescent="0.95">
      <c r="K185" s="4" t="s">
        <v>81</v>
      </c>
    </row>
    <row r="186" spans="11:11" ht="16.5" x14ac:dyDescent="0.45">
      <c r="K186" s="43" t="s">
        <v>102</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R110"/>
  <sheetViews>
    <sheetView workbookViewId="0"/>
  </sheetViews>
  <sheetFormatPr defaultColWidth="12.6328125" defaultRowHeight="15" customHeight="1" x14ac:dyDescent="0.25"/>
  <cols>
    <col min="1" max="1" width="25" customWidth="1"/>
    <col min="2" max="2" width="13.90625" customWidth="1"/>
    <col min="12" max="12" width="27.90625" customWidth="1"/>
    <col min="13" max="13" width="27" customWidth="1"/>
    <col min="14" max="14" width="35.08984375" customWidth="1"/>
    <col min="16" max="16" width="25.6328125" customWidth="1"/>
    <col min="17" max="17" width="30.453125" customWidth="1"/>
    <col min="18" max="18" width="31" customWidth="1"/>
  </cols>
  <sheetData>
    <row r="1" spans="1:16" ht="18.5" x14ac:dyDescent="0.5">
      <c r="A1" s="1" t="s">
        <v>40</v>
      </c>
    </row>
    <row r="4" spans="1:16" ht="36" x14ac:dyDescent="0.95">
      <c r="A4" s="4" t="s">
        <v>103</v>
      </c>
      <c r="L4" s="4" t="s">
        <v>104</v>
      </c>
    </row>
    <row r="6" spans="1:16" ht="37" x14ac:dyDescent="0.5">
      <c r="A6" s="44"/>
      <c r="B6" s="34" t="s">
        <v>105</v>
      </c>
      <c r="C6" s="34" t="s">
        <v>106</v>
      </c>
      <c r="D6" s="34" t="s">
        <v>107</v>
      </c>
      <c r="E6" s="34" t="s">
        <v>108</v>
      </c>
      <c r="F6" s="38" t="s">
        <v>109</v>
      </c>
      <c r="G6" s="8"/>
      <c r="H6" s="8"/>
      <c r="L6" s="45" t="s">
        <v>110</v>
      </c>
      <c r="M6" s="45" t="s">
        <v>111</v>
      </c>
      <c r="N6" s="45" t="s">
        <v>112</v>
      </c>
      <c r="O6" s="46"/>
      <c r="P6" s="47"/>
    </row>
    <row r="7" spans="1:16" ht="37" x14ac:dyDescent="0.5">
      <c r="A7" s="48" t="s">
        <v>113</v>
      </c>
      <c r="B7" s="6"/>
      <c r="C7" s="6"/>
      <c r="D7" s="6"/>
      <c r="E7" s="6"/>
      <c r="F7" s="31"/>
      <c r="G7" s="8"/>
      <c r="H7" s="8"/>
      <c r="L7" s="49" t="str">
        <f>B6</f>
        <v>Acquisition</v>
      </c>
      <c r="M7" s="49"/>
      <c r="N7" s="49"/>
      <c r="O7" s="46"/>
      <c r="P7" s="47"/>
    </row>
    <row r="8" spans="1:16" ht="18.5" x14ac:dyDescent="0.5">
      <c r="A8" s="244" t="s">
        <v>114</v>
      </c>
      <c r="B8" s="6"/>
      <c r="C8" s="6"/>
      <c r="D8" s="6"/>
      <c r="E8" s="6"/>
      <c r="F8" s="31"/>
      <c r="G8" s="8"/>
      <c r="H8" s="8"/>
      <c r="L8" s="49" t="str">
        <f>C6</f>
        <v>Activation</v>
      </c>
      <c r="M8" s="49"/>
      <c r="N8" s="49"/>
      <c r="O8" s="46"/>
      <c r="P8" s="47"/>
    </row>
    <row r="9" spans="1:16" ht="18.5" x14ac:dyDescent="0.5">
      <c r="A9" s="245"/>
      <c r="B9" s="6"/>
      <c r="C9" s="6"/>
      <c r="D9" s="6"/>
      <c r="E9" s="6"/>
      <c r="F9" s="31"/>
      <c r="G9" s="8"/>
      <c r="H9" s="8"/>
      <c r="L9" s="49" t="str">
        <f>D6</f>
        <v>Retention</v>
      </c>
      <c r="M9" s="49"/>
      <c r="N9" s="49"/>
      <c r="O9" s="46"/>
      <c r="P9" s="47"/>
    </row>
    <row r="10" spans="1:16" ht="18.5" x14ac:dyDescent="0.5">
      <c r="A10" s="245"/>
      <c r="B10" s="6"/>
      <c r="C10" s="6"/>
      <c r="D10" s="6"/>
      <c r="E10" s="6"/>
      <c r="F10" s="31"/>
      <c r="G10" s="8"/>
      <c r="H10" s="8"/>
      <c r="L10" s="49" t="str">
        <f>E6</f>
        <v>Revenue</v>
      </c>
      <c r="M10" s="49"/>
      <c r="N10" s="49"/>
      <c r="O10" s="46"/>
      <c r="P10" s="47"/>
    </row>
    <row r="11" spans="1:16" ht="18.5" x14ac:dyDescent="0.5">
      <c r="A11" s="245"/>
      <c r="B11" s="6"/>
      <c r="C11" s="6"/>
      <c r="D11" s="6"/>
      <c r="E11" s="6"/>
      <c r="F11" s="31"/>
      <c r="G11" s="8"/>
      <c r="H11" s="8"/>
      <c r="L11" s="49" t="str">
        <f>F6</f>
        <v>Referral</v>
      </c>
      <c r="M11" s="50"/>
      <c r="N11" s="50"/>
      <c r="O11" s="42"/>
    </row>
    <row r="12" spans="1:16" ht="18.5" x14ac:dyDescent="0.5">
      <c r="A12" s="245"/>
      <c r="B12" s="6"/>
      <c r="C12" s="6"/>
      <c r="D12" s="6"/>
      <c r="E12" s="6"/>
      <c r="F12" s="31"/>
      <c r="G12" s="8"/>
      <c r="H12" s="8"/>
    </row>
    <row r="13" spans="1:16" ht="18.5" x14ac:dyDescent="0.5">
      <c r="A13" s="245"/>
      <c r="B13" s="6"/>
      <c r="C13" s="6"/>
      <c r="D13" s="6"/>
      <c r="E13" s="6"/>
      <c r="F13" s="31"/>
      <c r="G13" s="8"/>
      <c r="H13" s="8"/>
      <c r="L13" s="49" t="s">
        <v>115</v>
      </c>
      <c r="M13" s="51"/>
      <c r="N13" s="46"/>
    </row>
    <row r="14" spans="1:16" ht="18.5" x14ac:dyDescent="0.5">
      <c r="A14" s="245"/>
      <c r="B14" s="6"/>
      <c r="C14" s="6"/>
      <c r="D14" s="6"/>
      <c r="E14" s="6"/>
      <c r="F14" s="31"/>
      <c r="G14" s="8"/>
      <c r="H14" s="8"/>
      <c r="L14" s="49" t="s">
        <v>116</v>
      </c>
      <c r="M14" s="52"/>
      <c r="N14" s="42"/>
    </row>
    <row r="15" spans="1:16" ht="18.5" x14ac:dyDescent="0.5">
      <c r="A15" s="246"/>
      <c r="B15" s="6"/>
      <c r="C15" s="6"/>
      <c r="D15" s="6"/>
      <c r="E15" s="6"/>
      <c r="F15" s="31"/>
      <c r="G15" s="8"/>
      <c r="H15" s="8"/>
    </row>
    <row r="18" spans="1:18" ht="18.5" x14ac:dyDescent="0.5">
      <c r="A18" s="1" t="s">
        <v>14</v>
      </c>
      <c r="L18" s="1" t="s">
        <v>14</v>
      </c>
      <c r="P18" s="1" t="s">
        <v>117</v>
      </c>
    </row>
    <row r="19" spans="1:18" ht="18.5" x14ac:dyDescent="0.25">
      <c r="L19" s="53" t="s">
        <v>110</v>
      </c>
      <c r="M19" s="53" t="s">
        <v>111</v>
      </c>
      <c r="N19" s="53" t="s">
        <v>112</v>
      </c>
      <c r="P19" s="53" t="s">
        <v>110</v>
      </c>
      <c r="Q19" s="53" t="s">
        <v>111</v>
      </c>
      <c r="R19" s="53" t="s">
        <v>112</v>
      </c>
    </row>
    <row r="20" spans="1:18" ht="90" x14ac:dyDescent="0.25">
      <c r="L20" s="54" t="str">
        <f t="shared" ref="L20:L24" si="0">L7</f>
        <v>Acquisition</v>
      </c>
      <c r="M20" s="55" t="s">
        <v>118</v>
      </c>
      <c r="N20" s="55" t="s">
        <v>119</v>
      </c>
      <c r="P20" s="54" t="str">
        <f t="shared" ref="P20:P24" si="1">L20</f>
        <v>Acquisition</v>
      </c>
      <c r="Q20" s="55" t="s">
        <v>120</v>
      </c>
      <c r="R20" s="55" t="s">
        <v>121</v>
      </c>
    </row>
    <row r="21" spans="1:18" ht="120" x14ac:dyDescent="0.25">
      <c r="L21" s="54" t="str">
        <f t="shared" si="0"/>
        <v>Activation</v>
      </c>
      <c r="M21" s="55" t="s">
        <v>122</v>
      </c>
      <c r="N21" s="55" t="s">
        <v>123</v>
      </c>
      <c r="P21" s="54" t="str">
        <f t="shared" si="1"/>
        <v>Activation</v>
      </c>
      <c r="Q21" s="55" t="s">
        <v>124</v>
      </c>
      <c r="R21" s="55" t="s">
        <v>125</v>
      </c>
    </row>
    <row r="22" spans="1:18" ht="120" x14ac:dyDescent="0.25">
      <c r="L22" s="54" t="str">
        <f t="shared" si="0"/>
        <v>Retention</v>
      </c>
      <c r="M22" s="55" t="s">
        <v>126</v>
      </c>
      <c r="N22" s="55" t="s">
        <v>127</v>
      </c>
      <c r="P22" s="54" t="str">
        <f t="shared" si="1"/>
        <v>Retention</v>
      </c>
      <c r="Q22" s="55" t="s">
        <v>128</v>
      </c>
      <c r="R22" s="55" t="s">
        <v>129</v>
      </c>
    </row>
    <row r="23" spans="1:18" ht="90" x14ac:dyDescent="0.25">
      <c r="L23" s="54" t="str">
        <f t="shared" si="0"/>
        <v>Revenue</v>
      </c>
      <c r="M23" s="55" t="s">
        <v>130</v>
      </c>
      <c r="N23" s="55" t="s">
        <v>131</v>
      </c>
      <c r="P23" s="54" t="str">
        <f t="shared" si="1"/>
        <v>Revenue</v>
      </c>
      <c r="Q23" s="55" t="s">
        <v>132</v>
      </c>
      <c r="R23" s="55" t="s">
        <v>133</v>
      </c>
    </row>
    <row r="24" spans="1:18" ht="150" x14ac:dyDescent="0.25">
      <c r="L24" s="54" t="str">
        <f t="shared" si="0"/>
        <v>Referral</v>
      </c>
      <c r="M24" s="55" t="s">
        <v>134</v>
      </c>
      <c r="N24" s="55" t="s">
        <v>135</v>
      </c>
      <c r="P24" s="54" t="str">
        <f t="shared" si="1"/>
        <v>Referral</v>
      </c>
      <c r="Q24" s="55" t="s">
        <v>136</v>
      </c>
      <c r="R24" s="55" t="s">
        <v>137</v>
      </c>
    </row>
    <row r="25" spans="1:18" ht="18.5" x14ac:dyDescent="0.5">
      <c r="A25" s="1"/>
    </row>
    <row r="26" spans="1:18" ht="111" x14ac:dyDescent="0.5">
      <c r="L26" s="54" t="s">
        <v>115</v>
      </c>
      <c r="M26" s="56" t="s">
        <v>138</v>
      </c>
      <c r="N26" s="46"/>
      <c r="P26" s="54" t="s">
        <v>115</v>
      </c>
      <c r="Q26" s="57" t="s">
        <v>139</v>
      </c>
    </row>
    <row r="27" spans="1:18" ht="92.5" x14ac:dyDescent="0.5">
      <c r="L27" s="54" t="s">
        <v>116</v>
      </c>
      <c r="M27" s="56" t="s">
        <v>140</v>
      </c>
      <c r="N27" s="42"/>
      <c r="P27" s="54" t="s">
        <v>116</v>
      </c>
      <c r="Q27" s="57" t="s">
        <v>141</v>
      </c>
    </row>
    <row r="31" spans="1:18" ht="18.5" x14ac:dyDescent="0.5">
      <c r="F31" s="1" t="s">
        <v>14</v>
      </c>
    </row>
    <row r="32" spans="1:18" ht="36" x14ac:dyDescent="0.95">
      <c r="A32" s="4" t="s">
        <v>142</v>
      </c>
      <c r="F32" s="28" t="s">
        <v>142</v>
      </c>
      <c r="G32" s="58"/>
      <c r="H32" s="58"/>
      <c r="I32" s="58"/>
      <c r="J32" s="58"/>
      <c r="L32" s="4" t="s">
        <v>143</v>
      </c>
    </row>
    <row r="33" spans="6:14" ht="48" customHeight="1" x14ac:dyDescent="0.25">
      <c r="F33" s="59"/>
      <c r="G33" s="58"/>
      <c r="H33" s="58"/>
      <c r="I33" s="58"/>
      <c r="J33" s="58"/>
      <c r="L33" s="45" t="s">
        <v>144</v>
      </c>
      <c r="M33" s="45" t="s">
        <v>145</v>
      </c>
      <c r="N33" s="45" t="s">
        <v>146</v>
      </c>
    </row>
    <row r="34" spans="6:14" ht="18.5" x14ac:dyDescent="0.5">
      <c r="F34" s="60" t="s">
        <v>147</v>
      </c>
      <c r="G34" s="58"/>
      <c r="H34" s="58"/>
      <c r="I34" s="58"/>
      <c r="J34" s="58"/>
      <c r="L34" s="49">
        <f>B33</f>
        <v>0</v>
      </c>
      <c r="M34" s="247"/>
      <c r="N34" s="247"/>
    </row>
    <row r="35" spans="6:14" ht="18.5" x14ac:dyDescent="0.5">
      <c r="F35" s="60" t="s">
        <v>148</v>
      </c>
      <c r="G35" s="58"/>
      <c r="H35" s="58"/>
      <c r="I35" s="58"/>
      <c r="J35" s="58"/>
      <c r="L35" s="49">
        <f>C33</f>
        <v>0</v>
      </c>
      <c r="M35" s="248"/>
      <c r="N35" s="248"/>
    </row>
    <row r="36" spans="6:14" ht="18.5" x14ac:dyDescent="0.5">
      <c r="F36" s="60" t="s">
        <v>149</v>
      </c>
      <c r="G36" s="58"/>
      <c r="H36" s="58"/>
      <c r="I36" s="58"/>
      <c r="J36" s="58"/>
      <c r="L36" s="49">
        <f>D33</f>
        <v>0</v>
      </c>
      <c r="M36" s="248"/>
      <c r="N36" s="248"/>
    </row>
    <row r="37" spans="6:14" ht="18.5" x14ac:dyDescent="0.5">
      <c r="F37" s="60" t="s">
        <v>150</v>
      </c>
      <c r="G37" s="58"/>
      <c r="H37" s="58"/>
      <c r="I37" s="58"/>
      <c r="J37" s="58"/>
      <c r="L37" s="49">
        <f>E33</f>
        <v>0</v>
      </c>
      <c r="M37" s="248"/>
      <c r="N37" s="248"/>
    </row>
    <row r="38" spans="6:14" ht="18.5" x14ac:dyDescent="0.5">
      <c r="F38" s="60" t="s">
        <v>151</v>
      </c>
      <c r="G38" s="58"/>
      <c r="H38" s="58"/>
      <c r="I38" s="58"/>
      <c r="J38" s="58"/>
      <c r="L38" s="49">
        <f>F33</f>
        <v>0</v>
      </c>
      <c r="M38" s="249"/>
      <c r="N38" s="249"/>
    </row>
    <row r="41" spans="6:14" ht="18.5" x14ac:dyDescent="0.5">
      <c r="L41" s="1" t="s">
        <v>152</v>
      </c>
    </row>
    <row r="76" spans="12:12" ht="18.5" x14ac:dyDescent="0.5">
      <c r="L76" s="1" t="s">
        <v>153</v>
      </c>
    </row>
    <row r="110" spans="12:12" ht="18.5" x14ac:dyDescent="0.5">
      <c r="L110" s="1" t="s">
        <v>154</v>
      </c>
    </row>
  </sheetData>
  <mergeCells count="3">
    <mergeCell ref="A8:A15"/>
    <mergeCell ref="M34:M38"/>
    <mergeCell ref="N34:N38"/>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T202"/>
  <sheetViews>
    <sheetView workbookViewId="0">
      <selection sqref="A1:G3"/>
    </sheetView>
  </sheetViews>
  <sheetFormatPr defaultColWidth="12.6328125" defaultRowHeight="15" customHeight="1" x14ac:dyDescent="0.25"/>
  <cols>
    <col min="1" max="1" width="26.36328125" customWidth="1"/>
  </cols>
  <sheetData>
    <row r="1" spans="1:20" ht="12.5" x14ac:dyDescent="0.25">
      <c r="A1" s="250" t="s">
        <v>40</v>
      </c>
      <c r="B1" s="251"/>
      <c r="C1" s="251"/>
      <c r="D1" s="251"/>
      <c r="E1" s="251"/>
      <c r="F1" s="251"/>
      <c r="G1" s="251"/>
    </row>
    <row r="2" spans="1:20" ht="15" customHeight="1" x14ac:dyDescent="0.25">
      <c r="A2" s="251"/>
      <c r="B2" s="251"/>
      <c r="C2" s="251"/>
      <c r="D2" s="251"/>
      <c r="E2" s="251"/>
      <c r="F2" s="251"/>
      <c r="G2" s="251"/>
    </row>
    <row r="3" spans="1:20" ht="15" customHeight="1" x14ac:dyDescent="0.25">
      <c r="A3" s="251"/>
      <c r="B3" s="251"/>
      <c r="C3" s="251"/>
      <c r="D3" s="251"/>
      <c r="E3" s="251"/>
      <c r="F3" s="251"/>
      <c r="G3" s="251"/>
    </row>
    <row r="5" spans="1:20" ht="60.5" x14ac:dyDescent="1.6">
      <c r="A5" s="2" t="s">
        <v>155</v>
      </c>
    </row>
    <row r="7" spans="1:20" ht="12.5" x14ac:dyDescent="0.25">
      <c r="A7" s="252" t="s">
        <v>156</v>
      </c>
      <c r="B7" s="253"/>
      <c r="C7" s="253"/>
      <c r="D7" s="254"/>
      <c r="E7" s="252" t="s">
        <v>157</v>
      </c>
      <c r="F7" s="253"/>
      <c r="G7" s="253"/>
      <c r="H7" s="254"/>
      <c r="I7" s="252" t="s">
        <v>30</v>
      </c>
      <c r="J7" s="253"/>
      <c r="K7" s="253"/>
      <c r="L7" s="254"/>
      <c r="M7" s="252" t="s">
        <v>158</v>
      </c>
      <c r="N7" s="253"/>
      <c r="O7" s="253"/>
      <c r="P7" s="254"/>
      <c r="Q7" s="252" t="s">
        <v>159</v>
      </c>
      <c r="R7" s="253"/>
      <c r="S7" s="253"/>
      <c r="T7" s="254"/>
    </row>
    <row r="8" spans="1:20" ht="12.5" x14ac:dyDescent="0.25">
      <c r="A8" s="255"/>
      <c r="B8" s="251"/>
      <c r="C8" s="251"/>
      <c r="D8" s="256"/>
      <c r="E8" s="255"/>
      <c r="F8" s="251"/>
      <c r="G8" s="251"/>
      <c r="H8" s="256"/>
      <c r="I8" s="255"/>
      <c r="J8" s="251"/>
      <c r="K8" s="251"/>
      <c r="L8" s="256"/>
      <c r="M8" s="255"/>
      <c r="N8" s="251"/>
      <c r="O8" s="251"/>
      <c r="P8" s="256"/>
      <c r="Q8" s="255"/>
      <c r="R8" s="251"/>
      <c r="S8" s="251"/>
      <c r="T8" s="256"/>
    </row>
    <row r="9" spans="1:20" ht="12.5" x14ac:dyDescent="0.25">
      <c r="A9" s="257" t="s">
        <v>160</v>
      </c>
      <c r="B9" s="251"/>
      <c r="C9" s="251"/>
      <c r="D9" s="256"/>
      <c r="E9" s="261" t="s">
        <v>161</v>
      </c>
      <c r="F9" s="251"/>
      <c r="G9" s="251"/>
      <c r="H9" s="256"/>
      <c r="I9" s="261" t="s">
        <v>162</v>
      </c>
      <c r="J9" s="251"/>
      <c r="K9" s="251"/>
      <c r="L9" s="256"/>
      <c r="M9" s="261" t="s">
        <v>163</v>
      </c>
      <c r="N9" s="251"/>
      <c r="O9" s="251"/>
      <c r="P9" s="256"/>
      <c r="Q9" s="261" t="s">
        <v>164</v>
      </c>
      <c r="R9" s="251"/>
      <c r="S9" s="251"/>
      <c r="T9" s="256"/>
    </row>
    <row r="10" spans="1:20" ht="12.5" x14ac:dyDescent="0.25">
      <c r="A10" s="255"/>
      <c r="B10" s="251"/>
      <c r="C10" s="251"/>
      <c r="D10" s="256"/>
      <c r="E10" s="255"/>
      <c r="F10" s="251"/>
      <c r="G10" s="251"/>
      <c r="H10" s="256"/>
      <c r="I10" s="255"/>
      <c r="J10" s="251"/>
      <c r="K10" s="251"/>
      <c r="L10" s="256"/>
      <c r="M10" s="255"/>
      <c r="N10" s="251"/>
      <c r="O10" s="251"/>
      <c r="P10" s="256"/>
      <c r="Q10" s="255"/>
      <c r="R10" s="251"/>
      <c r="S10" s="251"/>
      <c r="T10" s="256"/>
    </row>
    <row r="11" spans="1:20" ht="12.5" x14ac:dyDescent="0.25">
      <c r="A11" s="255"/>
      <c r="B11" s="251"/>
      <c r="C11" s="251"/>
      <c r="D11" s="256"/>
      <c r="E11" s="255"/>
      <c r="F11" s="251"/>
      <c r="G11" s="251"/>
      <c r="H11" s="256"/>
      <c r="I11" s="255"/>
      <c r="J11" s="251"/>
      <c r="K11" s="251"/>
      <c r="L11" s="256"/>
      <c r="M11" s="255"/>
      <c r="N11" s="251"/>
      <c r="O11" s="251"/>
      <c r="P11" s="256"/>
      <c r="Q11" s="255"/>
      <c r="R11" s="251"/>
      <c r="S11" s="251"/>
      <c r="T11" s="256"/>
    </row>
    <row r="12" spans="1:20" ht="12.5" x14ac:dyDescent="0.25">
      <c r="A12" s="255"/>
      <c r="B12" s="251"/>
      <c r="C12" s="251"/>
      <c r="D12" s="256"/>
      <c r="E12" s="255"/>
      <c r="F12" s="251"/>
      <c r="G12" s="251"/>
      <c r="H12" s="256"/>
      <c r="I12" s="255"/>
      <c r="J12" s="251"/>
      <c r="K12" s="251"/>
      <c r="L12" s="256"/>
      <c r="M12" s="255"/>
      <c r="N12" s="251"/>
      <c r="O12" s="251"/>
      <c r="P12" s="256"/>
      <c r="Q12" s="255"/>
      <c r="R12" s="251"/>
      <c r="S12" s="251"/>
      <c r="T12" s="256"/>
    </row>
    <row r="13" spans="1:20" ht="12.5" x14ac:dyDescent="0.25">
      <c r="A13" s="255"/>
      <c r="B13" s="251"/>
      <c r="C13" s="251"/>
      <c r="D13" s="256"/>
      <c r="E13" s="255"/>
      <c r="F13" s="251"/>
      <c r="G13" s="251"/>
      <c r="H13" s="256"/>
      <c r="I13" s="255"/>
      <c r="J13" s="251"/>
      <c r="K13" s="251"/>
      <c r="L13" s="256"/>
      <c r="M13" s="255"/>
      <c r="N13" s="251"/>
      <c r="O13" s="251"/>
      <c r="P13" s="256"/>
      <c r="Q13" s="255"/>
      <c r="R13" s="251"/>
      <c r="S13" s="251"/>
      <c r="T13" s="256"/>
    </row>
    <row r="14" spans="1:20" ht="12.5" x14ac:dyDescent="0.25">
      <c r="A14" s="255"/>
      <c r="B14" s="251"/>
      <c r="C14" s="251"/>
      <c r="D14" s="256"/>
      <c r="E14" s="255"/>
      <c r="F14" s="251"/>
      <c r="G14" s="251"/>
      <c r="H14" s="256"/>
      <c r="I14" s="255"/>
      <c r="J14" s="251"/>
      <c r="K14" s="251"/>
      <c r="L14" s="256"/>
      <c r="M14" s="255"/>
      <c r="N14" s="251"/>
      <c r="O14" s="251"/>
      <c r="P14" s="256"/>
      <c r="Q14" s="255"/>
      <c r="R14" s="251"/>
      <c r="S14" s="251"/>
      <c r="T14" s="256"/>
    </row>
    <row r="15" spans="1:20" ht="12.5" x14ac:dyDescent="0.25">
      <c r="A15" s="255"/>
      <c r="B15" s="251"/>
      <c r="C15" s="251"/>
      <c r="D15" s="256"/>
      <c r="E15" s="255"/>
      <c r="F15" s="251"/>
      <c r="G15" s="251"/>
      <c r="H15" s="256"/>
      <c r="I15" s="255"/>
      <c r="J15" s="251"/>
      <c r="K15" s="251"/>
      <c r="L15" s="256"/>
      <c r="M15" s="255"/>
      <c r="N15" s="251"/>
      <c r="O15" s="251"/>
      <c r="P15" s="256"/>
      <c r="Q15" s="255"/>
      <c r="R15" s="251"/>
      <c r="S15" s="251"/>
      <c r="T15" s="256"/>
    </row>
    <row r="16" spans="1:20" ht="12.5" x14ac:dyDescent="0.25">
      <c r="A16" s="255"/>
      <c r="B16" s="251"/>
      <c r="C16" s="251"/>
      <c r="D16" s="256"/>
      <c r="E16" s="255"/>
      <c r="F16" s="251"/>
      <c r="G16" s="251"/>
      <c r="H16" s="256"/>
      <c r="I16" s="255"/>
      <c r="J16" s="251"/>
      <c r="K16" s="251"/>
      <c r="L16" s="256"/>
      <c r="M16" s="255"/>
      <c r="N16" s="251"/>
      <c r="O16" s="251"/>
      <c r="P16" s="256"/>
      <c r="Q16" s="255"/>
      <c r="R16" s="251"/>
      <c r="S16" s="251"/>
      <c r="T16" s="256"/>
    </row>
    <row r="17" spans="1:20" ht="12.5" x14ac:dyDescent="0.25">
      <c r="A17" s="255"/>
      <c r="B17" s="251"/>
      <c r="C17" s="251"/>
      <c r="D17" s="256"/>
      <c r="E17" s="255"/>
      <c r="F17" s="251"/>
      <c r="G17" s="251"/>
      <c r="H17" s="256"/>
      <c r="I17" s="255"/>
      <c r="J17" s="251"/>
      <c r="K17" s="251"/>
      <c r="L17" s="256"/>
      <c r="M17" s="255"/>
      <c r="N17" s="251"/>
      <c r="O17" s="251"/>
      <c r="P17" s="256"/>
      <c r="Q17" s="255"/>
      <c r="R17" s="251"/>
      <c r="S17" s="251"/>
      <c r="T17" s="256"/>
    </row>
    <row r="18" spans="1:20" ht="12.5" x14ac:dyDescent="0.25">
      <c r="A18" s="255"/>
      <c r="B18" s="251"/>
      <c r="C18" s="251"/>
      <c r="D18" s="256"/>
      <c r="E18" s="255"/>
      <c r="F18" s="251"/>
      <c r="G18" s="251"/>
      <c r="H18" s="256"/>
      <c r="I18" s="255"/>
      <c r="J18" s="251"/>
      <c r="K18" s="251"/>
      <c r="L18" s="256"/>
      <c r="M18" s="255"/>
      <c r="N18" s="251"/>
      <c r="O18" s="251"/>
      <c r="P18" s="256"/>
      <c r="Q18" s="255"/>
      <c r="R18" s="251"/>
      <c r="S18" s="251"/>
      <c r="T18" s="256"/>
    </row>
    <row r="19" spans="1:20" ht="12.5" x14ac:dyDescent="0.25">
      <c r="A19" s="255"/>
      <c r="B19" s="251"/>
      <c r="C19" s="251"/>
      <c r="D19" s="256"/>
      <c r="E19" s="255"/>
      <c r="F19" s="251"/>
      <c r="G19" s="251"/>
      <c r="H19" s="256"/>
      <c r="I19" s="255"/>
      <c r="J19" s="251"/>
      <c r="K19" s="251"/>
      <c r="L19" s="256"/>
      <c r="M19" s="255"/>
      <c r="N19" s="251"/>
      <c r="O19" s="251"/>
      <c r="P19" s="256"/>
      <c r="Q19" s="255"/>
      <c r="R19" s="251"/>
      <c r="S19" s="251"/>
      <c r="T19" s="256"/>
    </row>
    <row r="20" spans="1:20" ht="12.5" x14ac:dyDescent="0.25">
      <c r="A20" s="255"/>
      <c r="B20" s="251"/>
      <c r="C20" s="251"/>
      <c r="D20" s="256"/>
      <c r="E20" s="255"/>
      <c r="F20" s="251"/>
      <c r="G20" s="251"/>
      <c r="H20" s="256"/>
      <c r="I20" s="255"/>
      <c r="J20" s="251"/>
      <c r="K20" s="251"/>
      <c r="L20" s="256"/>
      <c r="M20" s="255"/>
      <c r="N20" s="251"/>
      <c r="O20" s="251"/>
      <c r="P20" s="256"/>
      <c r="Q20" s="255"/>
      <c r="R20" s="251"/>
      <c r="S20" s="251"/>
      <c r="T20" s="256"/>
    </row>
    <row r="21" spans="1:20" ht="12.5" x14ac:dyDescent="0.25">
      <c r="A21" s="255"/>
      <c r="B21" s="251"/>
      <c r="C21" s="251"/>
      <c r="D21" s="256"/>
      <c r="E21" s="255"/>
      <c r="F21" s="251"/>
      <c r="G21" s="251"/>
      <c r="H21" s="256"/>
      <c r="I21" s="255"/>
      <c r="J21" s="251"/>
      <c r="K21" s="251"/>
      <c r="L21" s="256"/>
      <c r="M21" s="255"/>
      <c r="N21" s="251"/>
      <c r="O21" s="251"/>
      <c r="P21" s="256"/>
      <c r="Q21" s="255"/>
      <c r="R21" s="251"/>
      <c r="S21" s="251"/>
      <c r="T21" s="256"/>
    </row>
    <row r="22" spans="1:20" ht="12.5" x14ac:dyDescent="0.25">
      <c r="A22" s="255"/>
      <c r="B22" s="251"/>
      <c r="C22" s="251"/>
      <c r="D22" s="256"/>
      <c r="E22" s="255"/>
      <c r="F22" s="251"/>
      <c r="G22" s="251"/>
      <c r="H22" s="256"/>
      <c r="I22" s="255"/>
      <c r="J22" s="251"/>
      <c r="K22" s="251"/>
      <c r="L22" s="256"/>
      <c r="M22" s="255"/>
      <c r="N22" s="251"/>
      <c r="O22" s="251"/>
      <c r="P22" s="256"/>
      <c r="Q22" s="255"/>
      <c r="R22" s="251"/>
      <c r="S22" s="251"/>
      <c r="T22" s="256"/>
    </row>
    <row r="23" spans="1:20" ht="12.5" x14ac:dyDescent="0.25">
      <c r="A23" s="255"/>
      <c r="B23" s="251"/>
      <c r="C23" s="251"/>
      <c r="D23" s="256"/>
      <c r="E23" s="255"/>
      <c r="F23" s="251"/>
      <c r="G23" s="251"/>
      <c r="H23" s="256"/>
      <c r="I23" s="255"/>
      <c r="J23" s="251"/>
      <c r="K23" s="251"/>
      <c r="L23" s="256"/>
      <c r="M23" s="255"/>
      <c r="N23" s="251"/>
      <c r="O23" s="251"/>
      <c r="P23" s="256"/>
      <c r="Q23" s="255"/>
      <c r="R23" s="251"/>
      <c r="S23" s="251"/>
      <c r="T23" s="256"/>
    </row>
    <row r="24" spans="1:20" ht="12.5" x14ac:dyDescent="0.25">
      <c r="A24" s="255"/>
      <c r="B24" s="251"/>
      <c r="C24" s="251"/>
      <c r="D24" s="256"/>
      <c r="E24" s="255"/>
      <c r="F24" s="251"/>
      <c r="G24" s="251"/>
      <c r="H24" s="256"/>
      <c r="I24" s="255"/>
      <c r="J24" s="251"/>
      <c r="K24" s="251"/>
      <c r="L24" s="256"/>
      <c r="M24" s="255"/>
      <c r="N24" s="251"/>
      <c r="O24" s="251"/>
      <c r="P24" s="256"/>
      <c r="Q24" s="255"/>
      <c r="R24" s="251"/>
      <c r="S24" s="251"/>
      <c r="T24" s="256"/>
    </row>
    <row r="25" spans="1:20" ht="12.5" x14ac:dyDescent="0.25">
      <c r="A25" s="255"/>
      <c r="B25" s="251"/>
      <c r="C25" s="251"/>
      <c r="D25" s="256"/>
      <c r="E25" s="255"/>
      <c r="F25" s="251"/>
      <c r="G25" s="251"/>
      <c r="H25" s="256"/>
      <c r="I25" s="255"/>
      <c r="J25" s="251"/>
      <c r="K25" s="251"/>
      <c r="L25" s="256"/>
      <c r="M25" s="255"/>
      <c r="N25" s="251"/>
      <c r="O25" s="251"/>
      <c r="P25" s="256"/>
      <c r="Q25" s="255"/>
      <c r="R25" s="251"/>
      <c r="S25" s="251"/>
      <c r="T25" s="256"/>
    </row>
    <row r="26" spans="1:20" ht="12.5" x14ac:dyDescent="0.25">
      <c r="A26" s="255"/>
      <c r="B26" s="251"/>
      <c r="C26" s="251"/>
      <c r="D26" s="256"/>
      <c r="E26" s="262"/>
      <c r="F26" s="263"/>
      <c r="G26" s="263"/>
      <c r="H26" s="264"/>
      <c r="I26" s="255"/>
      <c r="J26" s="251"/>
      <c r="K26" s="251"/>
      <c r="L26" s="256"/>
      <c r="M26" s="262"/>
      <c r="N26" s="263"/>
      <c r="O26" s="263"/>
      <c r="P26" s="264"/>
      <c r="Q26" s="255"/>
      <c r="R26" s="251"/>
      <c r="S26" s="251"/>
      <c r="T26" s="256"/>
    </row>
    <row r="27" spans="1:20" ht="12.5" x14ac:dyDescent="0.25">
      <c r="A27" s="255"/>
      <c r="B27" s="251"/>
      <c r="C27" s="251"/>
      <c r="D27" s="256"/>
      <c r="E27" s="265" t="s">
        <v>165</v>
      </c>
      <c r="F27" s="253"/>
      <c r="G27" s="253"/>
      <c r="H27" s="254"/>
      <c r="I27" s="255"/>
      <c r="J27" s="251"/>
      <c r="K27" s="251"/>
      <c r="L27" s="256"/>
      <c r="M27" s="265" t="s">
        <v>166</v>
      </c>
      <c r="N27" s="253"/>
      <c r="O27" s="253"/>
      <c r="P27" s="254"/>
      <c r="Q27" s="255"/>
      <c r="R27" s="251"/>
      <c r="S27" s="251"/>
      <c r="T27" s="256"/>
    </row>
    <row r="28" spans="1:20" ht="12.5" x14ac:dyDescent="0.25">
      <c r="A28" s="255"/>
      <c r="B28" s="251"/>
      <c r="C28" s="251"/>
      <c r="D28" s="256"/>
      <c r="E28" s="255"/>
      <c r="F28" s="251"/>
      <c r="G28" s="251"/>
      <c r="H28" s="256"/>
      <c r="I28" s="255"/>
      <c r="J28" s="251"/>
      <c r="K28" s="251"/>
      <c r="L28" s="256"/>
      <c r="M28" s="255"/>
      <c r="N28" s="251"/>
      <c r="O28" s="251"/>
      <c r="P28" s="256"/>
      <c r="Q28" s="255"/>
      <c r="R28" s="251"/>
      <c r="S28" s="251"/>
      <c r="T28" s="256"/>
    </row>
    <row r="29" spans="1:20" ht="12.5" x14ac:dyDescent="0.25">
      <c r="A29" s="255"/>
      <c r="B29" s="251"/>
      <c r="C29" s="251"/>
      <c r="D29" s="256"/>
      <c r="E29" s="261" t="s">
        <v>167</v>
      </c>
      <c r="F29" s="251"/>
      <c r="G29" s="251"/>
      <c r="H29" s="256"/>
      <c r="I29" s="255"/>
      <c r="J29" s="251"/>
      <c r="K29" s="251"/>
      <c r="L29" s="256"/>
      <c r="M29" s="261" t="s">
        <v>168</v>
      </c>
      <c r="N29" s="251"/>
      <c r="O29" s="251"/>
      <c r="P29" s="256"/>
      <c r="Q29" s="255"/>
      <c r="R29" s="251"/>
      <c r="S29" s="251"/>
      <c r="T29" s="256"/>
    </row>
    <row r="30" spans="1:20" ht="12.5" x14ac:dyDescent="0.25">
      <c r="A30" s="255"/>
      <c r="B30" s="251"/>
      <c r="C30" s="251"/>
      <c r="D30" s="256"/>
      <c r="E30" s="255"/>
      <c r="F30" s="251"/>
      <c r="G30" s="251"/>
      <c r="H30" s="256"/>
      <c r="I30" s="255"/>
      <c r="J30" s="251"/>
      <c r="K30" s="251"/>
      <c r="L30" s="256"/>
      <c r="M30" s="255"/>
      <c r="N30" s="251"/>
      <c r="O30" s="251"/>
      <c r="P30" s="256"/>
      <c r="Q30" s="255"/>
      <c r="R30" s="251"/>
      <c r="S30" s="251"/>
      <c r="T30" s="256"/>
    </row>
    <row r="31" spans="1:20" ht="12.5" x14ac:dyDescent="0.25">
      <c r="A31" s="255"/>
      <c r="B31" s="251"/>
      <c r="C31" s="251"/>
      <c r="D31" s="256"/>
      <c r="E31" s="255"/>
      <c r="F31" s="251"/>
      <c r="G31" s="251"/>
      <c r="H31" s="256"/>
      <c r="I31" s="255"/>
      <c r="J31" s="251"/>
      <c r="K31" s="251"/>
      <c r="L31" s="256"/>
      <c r="M31" s="255"/>
      <c r="N31" s="251"/>
      <c r="O31" s="251"/>
      <c r="P31" s="256"/>
      <c r="Q31" s="255"/>
      <c r="R31" s="251"/>
      <c r="S31" s="251"/>
      <c r="T31" s="256"/>
    </row>
    <row r="32" spans="1:20" ht="12.5" x14ac:dyDescent="0.25">
      <c r="A32" s="255"/>
      <c r="B32" s="251"/>
      <c r="C32" s="251"/>
      <c r="D32" s="256"/>
      <c r="E32" s="255"/>
      <c r="F32" s="251"/>
      <c r="G32" s="251"/>
      <c r="H32" s="256"/>
      <c r="I32" s="255"/>
      <c r="J32" s="251"/>
      <c r="K32" s="251"/>
      <c r="L32" s="256"/>
      <c r="M32" s="255"/>
      <c r="N32" s="251"/>
      <c r="O32" s="251"/>
      <c r="P32" s="256"/>
      <c r="Q32" s="255"/>
      <c r="R32" s="251"/>
      <c r="S32" s="251"/>
      <c r="T32" s="256"/>
    </row>
    <row r="33" spans="1:20" ht="12.5" x14ac:dyDescent="0.25">
      <c r="A33" s="255"/>
      <c r="B33" s="251"/>
      <c r="C33" s="251"/>
      <c r="D33" s="256"/>
      <c r="E33" s="255"/>
      <c r="F33" s="251"/>
      <c r="G33" s="251"/>
      <c r="H33" s="256"/>
      <c r="I33" s="255"/>
      <c r="J33" s="251"/>
      <c r="K33" s="251"/>
      <c r="L33" s="256"/>
      <c r="M33" s="255"/>
      <c r="N33" s="251"/>
      <c r="O33" s="251"/>
      <c r="P33" s="256"/>
      <c r="Q33" s="255"/>
      <c r="R33" s="251"/>
      <c r="S33" s="251"/>
      <c r="T33" s="256"/>
    </row>
    <row r="34" spans="1:20" ht="12.5" x14ac:dyDescent="0.25">
      <c r="A34" s="255"/>
      <c r="B34" s="251"/>
      <c r="C34" s="251"/>
      <c r="D34" s="256"/>
      <c r="E34" s="255"/>
      <c r="F34" s="251"/>
      <c r="G34" s="251"/>
      <c r="H34" s="256"/>
      <c r="I34" s="255"/>
      <c r="J34" s="251"/>
      <c r="K34" s="251"/>
      <c r="L34" s="256"/>
      <c r="M34" s="255"/>
      <c r="N34" s="251"/>
      <c r="O34" s="251"/>
      <c r="P34" s="256"/>
      <c r="Q34" s="255"/>
      <c r="R34" s="251"/>
      <c r="S34" s="251"/>
      <c r="T34" s="256"/>
    </row>
    <row r="35" spans="1:20" ht="12.5" x14ac:dyDescent="0.25">
      <c r="A35" s="255"/>
      <c r="B35" s="251"/>
      <c r="C35" s="251"/>
      <c r="D35" s="256"/>
      <c r="E35" s="255"/>
      <c r="F35" s="251"/>
      <c r="G35" s="251"/>
      <c r="H35" s="256"/>
      <c r="I35" s="255"/>
      <c r="J35" s="251"/>
      <c r="K35" s="251"/>
      <c r="L35" s="256"/>
      <c r="M35" s="255"/>
      <c r="N35" s="251"/>
      <c r="O35" s="251"/>
      <c r="P35" s="256"/>
      <c r="Q35" s="255"/>
      <c r="R35" s="251"/>
      <c r="S35" s="251"/>
      <c r="T35" s="256"/>
    </row>
    <row r="36" spans="1:20" ht="12.5" x14ac:dyDescent="0.25">
      <c r="A36" s="255"/>
      <c r="B36" s="251"/>
      <c r="C36" s="251"/>
      <c r="D36" s="256"/>
      <c r="E36" s="255"/>
      <c r="F36" s="251"/>
      <c r="G36" s="251"/>
      <c r="H36" s="256"/>
      <c r="I36" s="255"/>
      <c r="J36" s="251"/>
      <c r="K36" s="251"/>
      <c r="L36" s="256"/>
      <c r="M36" s="255"/>
      <c r="N36" s="251"/>
      <c r="O36" s="251"/>
      <c r="P36" s="256"/>
      <c r="Q36" s="255"/>
      <c r="R36" s="251"/>
      <c r="S36" s="251"/>
      <c r="T36" s="256"/>
    </row>
    <row r="37" spans="1:20" ht="12.5" x14ac:dyDescent="0.25">
      <c r="A37" s="255"/>
      <c r="B37" s="251"/>
      <c r="C37" s="251"/>
      <c r="D37" s="256"/>
      <c r="E37" s="255"/>
      <c r="F37" s="251"/>
      <c r="G37" s="251"/>
      <c r="H37" s="256"/>
      <c r="I37" s="255"/>
      <c r="J37" s="251"/>
      <c r="K37" s="251"/>
      <c r="L37" s="256"/>
      <c r="M37" s="255"/>
      <c r="N37" s="251"/>
      <c r="O37" s="251"/>
      <c r="P37" s="256"/>
      <c r="Q37" s="255"/>
      <c r="R37" s="251"/>
      <c r="S37" s="251"/>
      <c r="T37" s="256"/>
    </row>
    <row r="38" spans="1:20" ht="12.5" x14ac:dyDescent="0.25">
      <c r="A38" s="255"/>
      <c r="B38" s="251"/>
      <c r="C38" s="251"/>
      <c r="D38" s="256"/>
      <c r="E38" s="255"/>
      <c r="F38" s="251"/>
      <c r="G38" s="251"/>
      <c r="H38" s="256"/>
      <c r="I38" s="255"/>
      <c r="J38" s="251"/>
      <c r="K38" s="251"/>
      <c r="L38" s="256"/>
      <c r="M38" s="255"/>
      <c r="N38" s="251"/>
      <c r="O38" s="251"/>
      <c r="P38" s="256"/>
      <c r="Q38" s="255"/>
      <c r="R38" s="251"/>
      <c r="S38" s="251"/>
      <c r="T38" s="256"/>
    </row>
    <row r="39" spans="1:20" ht="12.5" x14ac:dyDescent="0.25">
      <c r="A39" s="255"/>
      <c r="B39" s="251"/>
      <c r="C39" s="251"/>
      <c r="D39" s="256"/>
      <c r="E39" s="255"/>
      <c r="F39" s="251"/>
      <c r="G39" s="251"/>
      <c r="H39" s="256"/>
      <c r="I39" s="255"/>
      <c r="J39" s="251"/>
      <c r="K39" s="251"/>
      <c r="L39" s="256"/>
      <c r="M39" s="255"/>
      <c r="N39" s="251"/>
      <c r="O39" s="251"/>
      <c r="P39" s="256"/>
      <c r="Q39" s="255"/>
      <c r="R39" s="251"/>
      <c r="S39" s="251"/>
      <c r="T39" s="256"/>
    </row>
    <row r="40" spans="1:20" ht="12.5" x14ac:dyDescent="0.25">
      <c r="A40" s="255"/>
      <c r="B40" s="251"/>
      <c r="C40" s="251"/>
      <c r="D40" s="256"/>
      <c r="E40" s="255"/>
      <c r="F40" s="251"/>
      <c r="G40" s="251"/>
      <c r="H40" s="256"/>
      <c r="I40" s="255"/>
      <c r="J40" s="251"/>
      <c r="K40" s="251"/>
      <c r="L40" s="256"/>
      <c r="M40" s="255"/>
      <c r="N40" s="251"/>
      <c r="O40" s="251"/>
      <c r="P40" s="256"/>
      <c r="Q40" s="255"/>
      <c r="R40" s="251"/>
      <c r="S40" s="251"/>
      <c r="T40" s="256"/>
    </row>
    <row r="41" spans="1:20" ht="12.5" x14ac:dyDescent="0.25">
      <c r="A41" s="255"/>
      <c r="B41" s="251"/>
      <c r="C41" s="251"/>
      <c r="D41" s="256"/>
      <c r="E41" s="255"/>
      <c r="F41" s="251"/>
      <c r="G41" s="251"/>
      <c r="H41" s="256"/>
      <c r="I41" s="255"/>
      <c r="J41" s="251"/>
      <c r="K41" s="251"/>
      <c r="L41" s="256"/>
      <c r="M41" s="255"/>
      <c r="N41" s="251"/>
      <c r="O41" s="251"/>
      <c r="P41" s="256"/>
      <c r="Q41" s="255"/>
      <c r="R41" s="251"/>
      <c r="S41" s="251"/>
      <c r="T41" s="256"/>
    </row>
    <row r="42" spans="1:20" ht="12.5" x14ac:dyDescent="0.25">
      <c r="A42" s="255"/>
      <c r="B42" s="251"/>
      <c r="C42" s="251"/>
      <c r="D42" s="256"/>
      <c r="E42" s="255"/>
      <c r="F42" s="251"/>
      <c r="G42" s="251"/>
      <c r="H42" s="256"/>
      <c r="I42" s="255"/>
      <c r="J42" s="251"/>
      <c r="K42" s="251"/>
      <c r="L42" s="256"/>
      <c r="M42" s="255"/>
      <c r="N42" s="251"/>
      <c r="O42" s="251"/>
      <c r="P42" s="256"/>
      <c r="Q42" s="255"/>
      <c r="R42" s="251"/>
      <c r="S42" s="251"/>
      <c r="T42" s="256"/>
    </row>
    <row r="43" spans="1:20" ht="12.5" x14ac:dyDescent="0.25">
      <c r="A43" s="255"/>
      <c r="B43" s="251"/>
      <c r="C43" s="251"/>
      <c r="D43" s="256"/>
      <c r="E43" s="255"/>
      <c r="F43" s="251"/>
      <c r="G43" s="251"/>
      <c r="H43" s="256"/>
      <c r="I43" s="255"/>
      <c r="J43" s="251"/>
      <c r="K43" s="251"/>
      <c r="L43" s="256"/>
      <c r="M43" s="255"/>
      <c r="N43" s="251"/>
      <c r="O43" s="251"/>
      <c r="P43" s="256"/>
      <c r="Q43" s="255"/>
      <c r="R43" s="251"/>
      <c r="S43" s="251"/>
      <c r="T43" s="256"/>
    </row>
    <row r="44" spans="1:20" ht="12.5" x14ac:dyDescent="0.25">
      <c r="A44" s="255"/>
      <c r="B44" s="251"/>
      <c r="C44" s="251"/>
      <c r="D44" s="256"/>
      <c r="E44" s="255"/>
      <c r="F44" s="251"/>
      <c r="G44" s="251"/>
      <c r="H44" s="256"/>
      <c r="I44" s="255"/>
      <c r="J44" s="251"/>
      <c r="K44" s="251"/>
      <c r="L44" s="256"/>
      <c r="M44" s="255"/>
      <c r="N44" s="251"/>
      <c r="O44" s="251"/>
      <c r="P44" s="256"/>
      <c r="Q44" s="255"/>
      <c r="R44" s="251"/>
      <c r="S44" s="251"/>
      <c r="T44" s="256"/>
    </row>
    <row r="45" spans="1:20" ht="12.5" x14ac:dyDescent="0.25">
      <c r="A45" s="255"/>
      <c r="B45" s="251"/>
      <c r="C45" s="251"/>
      <c r="D45" s="256"/>
      <c r="E45" s="255"/>
      <c r="F45" s="251"/>
      <c r="G45" s="251"/>
      <c r="H45" s="256"/>
      <c r="I45" s="255"/>
      <c r="J45" s="251"/>
      <c r="K45" s="251"/>
      <c r="L45" s="256"/>
      <c r="M45" s="255"/>
      <c r="N45" s="251"/>
      <c r="O45" s="251"/>
      <c r="P45" s="256"/>
      <c r="Q45" s="255"/>
      <c r="R45" s="251"/>
      <c r="S45" s="251"/>
      <c r="T45" s="256"/>
    </row>
    <row r="46" spans="1:20" ht="12.5" x14ac:dyDescent="0.25">
      <c r="A46" s="258"/>
      <c r="B46" s="259"/>
      <c r="C46" s="259"/>
      <c r="D46" s="260"/>
      <c r="E46" s="258"/>
      <c r="F46" s="259"/>
      <c r="G46" s="259"/>
      <c r="H46" s="260"/>
      <c r="I46" s="258"/>
      <c r="J46" s="259"/>
      <c r="K46" s="259"/>
      <c r="L46" s="260"/>
      <c r="M46" s="258"/>
      <c r="N46" s="259"/>
      <c r="O46" s="259"/>
      <c r="P46" s="260"/>
      <c r="Q46" s="258"/>
      <c r="R46" s="259"/>
      <c r="S46" s="259"/>
      <c r="T46" s="260"/>
    </row>
    <row r="47" spans="1:20" ht="12.5" x14ac:dyDescent="0.25">
      <c r="A47" s="266" t="s">
        <v>169</v>
      </c>
      <c r="B47" s="267"/>
      <c r="C47" s="267"/>
      <c r="D47" s="267"/>
      <c r="E47" s="267"/>
      <c r="F47" s="267"/>
      <c r="G47" s="267"/>
      <c r="H47" s="267"/>
      <c r="I47" s="267"/>
      <c r="J47" s="268"/>
      <c r="K47" s="266" t="s">
        <v>170</v>
      </c>
      <c r="L47" s="267"/>
      <c r="M47" s="267"/>
      <c r="N47" s="267"/>
      <c r="O47" s="267"/>
      <c r="P47" s="267"/>
      <c r="Q47" s="267"/>
      <c r="R47" s="267"/>
      <c r="S47" s="267"/>
      <c r="T47" s="268"/>
    </row>
    <row r="48" spans="1:20" ht="12.5" x14ac:dyDescent="0.25">
      <c r="A48" s="269"/>
      <c r="B48" s="251"/>
      <c r="C48" s="251"/>
      <c r="D48" s="251"/>
      <c r="E48" s="251"/>
      <c r="F48" s="251"/>
      <c r="G48" s="251"/>
      <c r="H48" s="251"/>
      <c r="I48" s="251"/>
      <c r="J48" s="270"/>
      <c r="K48" s="269"/>
      <c r="L48" s="251"/>
      <c r="M48" s="251"/>
      <c r="N48" s="251"/>
      <c r="O48" s="251"/>
      <c r="P48" s="251"/>
      <c r="Q48" s="251"/>
      <c r="R48" s="251"/>
      <c r="S48" s="251"/>
      <c r="T48" s="270"/>
    </row>
    <row r="49" spans="1:20" ht="12.5" x14ac:dyDescent="0.25">
      <c r="A49" s="271" t="s">
        <v>171</v>
      </c>
      <c r="B49" s="251"/>
      <c r="C49" s="251"/>
      <c r="D49" s="251"/>
      <c r="E49" s="251"/>
      <c r="F49" s="251"/>
      <c r="G49" s="251"/>
      <c r="H49" s="251"/>
      <c r="I49" s="251"/>
      <c r="J49" s="270"/>
      <c r="K49" s="271" t="s">
        <v>172</v>
      </c>
      <c r="L49" s="251"/>
      <c r="M49" s="251"/>
      <c r="N49" s="251"/>
      <c r="O49" s="251"/>
      <c r="P49" s="251"/>
      <c r="Q49" s="251"/>
      <c r="R49" s="251"/>
      <c r="S49" s="251"/>
      <c r="T49" s="270"/>
    </row>
    <row r="50" spans="1:20" ht="12.5" x14ac:dyDescent="0.25">
      <c r="A50" s="269"/>
      <c r="B50" s="251"/>
      <c r="C50" s="251"/>
      <c r="D50" s="251"/>
      <c r="E50" s="251"/>
      <c r="F50" s="251"/>
      <c r="G50" s="251"/>
      <c r="H50" s="251"/>
      <c r="I50" s="251"/>
      <c r="J50" s="270"/>
      <c r="K50" s="269"/>
      <c r="L50" s="251"/>
      <c r="M50" s="251"/>
      <c r="N50" s="251"/>
      <c r="O50" s="251"/>
      <c r="P50" s="251"/>
      <c r="Q50" s="251"/>
      <c r="R50" s="251"/>
      <c r="S50" s="251"/>
      <c r="T50" s="270"/>
    </row>
    <row r="51" spans="1:20" ht="12.5" x14ac:dyDescent="0.25">
      <c r="A51" s="269"/>
      <c r="B51" s="251"/>
      <c r="C51" s="251"/>
      <c r="D51" s="251"/>
      <c r="E51" s="251"/>
      <c r="F51" s="251"/>
      <c r="G51" s="251"/>
      <c r="H51" s="251"/>
      <c r="I51" s="251"/>
      <c r="J51" s="270"/>
      <c r="K51" s="269"/>
      <c r="L51" s="251"/>
      <c r="M51" s="251"/>
      <c r="N51" s="251"/>
      <c r="O51" s="251"/>
      <c r="P51" s="251"/>
      <c r="Q51" s="251"/>
      <c r="R51" s="251"/>
      <c r="S51" s="251"/>
      <c r="T51" s="270"/>
    </row>
    <row r="52" spans="1:20" ht="12.5" x14ac:dyDescent="0.25">
      <c r="A52" s="269"/>
      <c r="B52" s="251"/>
      <c r="C52" s="251"/>
      <c r="D52" s="251"/>
      <c r="E52" s="251"/>
      <c r="F52" s="251"/>
      <c r="G52" s="251"/>
      <c r="H52" s="251"/>
      <c r="I52" s="251"/>
      <c r="J52" s="270"/>
      <c r="K52" s="269"/>
      <c r="L52" s="251"/>
      <c r="M52" s="251"/>
      <c r="N52" s="251"/>
      <c r="O52" s="251"/>
      <c r="P52" s="251"/>
      <c r="Q52" s="251"/>
      <c r="R52" s="251"/>
      <c r="S52" s="251"/>
      <c r="T52" s="270"/>
    </row>
    <row r="53" spans="1:20" ht="12.5" x14ac:dyDescent="0.25">
      <c r="A53" s="269"/>
      <c r="B53" s="251"/>
      <c r="C53" s="251"/>
      <c r="D53" s="251"/>
      <c r="E53" s="251"/>
      <c r="F53" s="251"/>
      <c r="G53" s="251"/>
      <c r="H53" s="251"/>
      <c r="I53" s="251"/>
      <c r="J53" s="270"/>
      <c r="K53" s="269"/>
      <c r="L53" s="251"/>
      <c r="M53" s="251"/>
      <c r="N53" s="251"/>
      <c r="O53" s="251"/>
      <c r="P53" s="251"/>
      <c r="Q53" s="251"/>
      <c r="R53" s="251"/>
      <c r="S53" s="251"/>
      <c r="T53" s="270"/>
    </row>
    <row r="54" spans="1:20" ht="12.5" x14ac:dyDescent="0.25">
      <c r="A54" s="269"/>
      <c r="B54" s="251"/>
      <c r="C54" s="251"/>
      <c r="D54" s="251"/>
      <c r="E54" s="251"/>
      <c r="F54" s="251"/>
      <c r="G54" s="251"/>
      <c r="H54" s="251"/>
      <c r="I54" s="251"/>
      <c r="J54" s="270"/>
      <c r="K54" s="269"/>
      <c r="L54" s="251"/>
      <c r="M54" s="251"/>
      <c r="N54" s="251"/>
      <c r="O54" s="251"/>
      <c r="P54" s="251"/>
      <c r="Q54" s="251"/>
      <c r="R54" s="251"/>
      <c r="S54" s="251"/>
      <c r="T54" s="270"/>
    </row>
    <row r="55" spans="1:20" ht="12.5" x14ac:dyDescent="0.25">
      <c r="A55" s="269"/>
      <c r="B55" s="251"/>
      <c r="C55" s="251"/>
      <c r="D55" s="251"/>
      <c r="E55" s="251"/>
      <c r="F55" s="251"/>
      <c r="G55" s="251"/>
      <c r="H55" s="251"/>
      <c r="I55" s="251"/>
      <c r="J55" s="270"/>
      <c r="K55" s="269"/>
      <c r="L55" s="251"/>
      <c r="M55" s="251"/>
      <c r="N55" s="251"/>
      <c r="O55" s="251"/>
      <c r="P55" s="251"/>
      <c r="Q55" s="251"/>
      <c r="R55" s="251"/>
      <c r="S55" s="251"/>
      <c r="T55" s="270"/>
    </row>
    <row r="56" spans="1:20" ht="12.5" x14ac:dyDescent="0.25">
      <c r="A56" s="269"/>
      <c r="B56" s="251"/>
      <c r="C56" s="251"/>
      <c r="D56" s="251"/>
      <c r="E56" s="251"/>
      <c r="F56" s="251"/>
      <c r="G56" s="251"/>
      <c r="H56" s="251"/>
      <c r="I56" s="251"/>
      <c r="J56" s="270"/>
      <c r="K56" s="269"/>
      <c r="L56" s="251"/>
      <c r="M56" s="251"/>
      <c r="N56" s="251"/>
      <c r="O56" s="251"/>
      <c r="P56" s="251"/>
      <c r="Q56" s="251"/>
      <c r="R56" s="251"/>
      <c r="S56" s="251"/>
      <c r="T56" s="270"/>
    </row>
    <row r="57" spans="1:20" ht="12.5" x14ac:dyDescent="0.25">
      <c r="A57" s="269"/>
      <c r="B57" s="251"/>
      <c r="C57" s="251"/>
      <c r="D57" s="251"/>
      <c r="E57" s="251"/>
      <c r="F57" s="251"/>
      <c r="G57" s="251"/>
      <c r="H57" s="251"/>
      <c r="I57" s="251"/>
      <c r="J57" s="270"/>
      <c r="K57" s="269"/>
      <c r="L57" s="251"/>
      <c r="M57" s="251"/>
      <c r="N57" s="251"/>
      <c r="O57" s="251"/>
      <c r="P57" s="251"/>
      <c r="Q57" s="251"/>
      <c r="R57" s="251"/>
      <c r="S57" s="251"/>
      <c r="T57" s="270"/>
    </row>
    <row r="58" spans="1:20" ht="12.5" x14ac:dyDescent="0.25">
      <c r="A58" s="269"/>
      <c r="B58" s="251"/>
      <c r="C58" s="251"/>
      <c r="D58" s="251"/>
      <c r="E58" s="251"/>
      <c r="F58" s="251"/>
      <c r="G58" s="251"/>
      <c r="H58" s="251"/>
      <c r="I58" s="251"/>
      <c r="J58" s="270"/>
      <c r="K58" s="269"/>
      <c r="L58" s="251"/>
      <c r="M58" s="251"/>
      <c r="N58" s="251"/>
      <c r="O58" s="251"/>
      <c r="P58" s="251"/>
      <c r="Q58" s="251"/>
      <c r="R58" s="251"/>
      <c r="S58" s="251"/>
      <c r="T58" s="270"/>
    </row>
    <row r="59" spans="1:20" ht="41.25" customHeight="1" x14ac:dyDescent="0.25">
      <c r="A59" s="272"/>
      <c r="B59" s="259"/>
      <c r="C59" s="259"/>
      <c r="D59" s="259"/>
      <c r="E59" s="259"/>
      <c r="F59" s="259"/>
      <c r="G59" s="259"/>
      <c r="H59" s="259"/>
      <c r="I59" s="259"/>
      <c r="J59" s="273"/>
      <c r="K59" s="272"/>
      <c r="L59" s="259"/>
      <c r="M59" s="259"/>
      <c r="N59" s="259"/>
      <c r="O59" s="259"/>
      <c r="P59" s="259"/>
      <c r="Q59" s="259"/>
      <c r="R59" s="259"/>
      <c r="S59" s="259"/>
      <c r="T59" s="273"/>
    </row>
    <row r="63" spans="1:20" ht="18.5" x14ac:dyDescent="0.5">
      <c r="A63" s="12" t="s">
        <v>173</v>
      </c>
    </row>
    <row r="65" spans="1:1" ht="49.5" x14ac:dyDescent="0.45">
      <c r="A65" s="9" t="s">
        <v>174</v>
      </c>
    </row>
    <row r="112" spans="1:1" ht="49.5" x14ac:dyDescent="0.45">
      <c r="A112" s="41" t="s">
        <v>175</v>
      </c>
    </row>
    <row r="160" spans="1:1" ht="49.5" x14ac:dyDescent="0.45">
      <c r="A160" s="41" t="s">
        <v>176</v>
      </c>
    </row>
    <row r="202" spans="1:1" ht="49.5" x14ac:dyDescent="0.45">
      <c r="A202" s="41" t="s">
        <v>177</v>
      </c>
    </row>
  </sheetData>
  <mergeCells count="19">
    <mergeCell ref="K47:T48"/>
    <mergeCell ref="A47:J48"/>
    <mergeCell ref="A49:J59"/>
    <mergeCell ref="K49:T59"/>
    <mergeCell ref="I7:L8"/>
    <mergeCell ref="I9:L46"/>
    <mergeCell ref="Q7:T8"/>
    <mergeCell ref="Q9:T46"/>
    <mergeCell ref="M9:P26"/>
    <mergeCell ref="M27:P28"/>
    <mergeCell ref="A1:G3"/>
    <mergeCell ref="A7:D8"/>
    <mergeCell ref="E7:H8"/>
    <mergeCell ref="M7:P8"/>
    <mergeCell ref="A9:D46"/>
    <mergeCell ref="E9:H26"/>
    <mergeCell ref="E27:H28"/>
    <mergeCell ref="E29:H46"/>
    <mergeCell ref="M29:P46"/>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sheetPr>
  <dimension ref="A1:J60"/>
  <sheetViews>
    <sheetView workbookViewId="0">
      <selection sqref="A1:G3"/>
    </sheetView>
  </sheetViews>
  <sheetFormatPr defaultColWidth="12.6328125" defaultRowHeight="15" customHeight="1" x14ac:dyDescent="0.25"/>
  <cols>
    <col min="4" max="4" width="14.90625" customWidth="1"/>
    <col min="6" max="6" width="15.08984375" customWidth="1"/>
    <col min="8" max="8" width="15.08984375" customWidth="1"/>
  </cols>
  <sheetData>
    <row r="1" spans="1:10" ht="15" customHeight="1" x14ac:dyDescent="0.25">
      <c r="A1" s="250" t="s">
        <v>40</v>
      </c>
      <c r="B1" s="251"/>
      <c r="C1" s="251"/>
      <c r="D1" s="251"/>
      <c r="E1" s="251"/>
      <c r="F1" s="251"/>
      <c r="G1" s="251"/>
    </row>
    <row r="2" spans="1:10" ht="15" customHeight="1" x14ac:dyDescent="0.25">
      <c r="A2" s="251"/>
      <c r="B2" s="251"/>
      <c r="C2" s="251"/>
      <c r="D2" s="251"/>
      <c r="E2" s="251"/>
      <c r="F2" s="251"/>
      <c r="G2" s="251"/>
    </row>
    <row r="3" spans="1:10" ht="15" customHeight="1" x14ac:dyDescent="0.25">
      <c r="A3" s="251"/>
      <c r="B3" s="251"/>
      <c r="C3" s="251"/>
      <c r="D3" s="251"/>
      <c r="E3" s="251"/>
      <c r="F3" s="251"/>
      <c r="G3" s="251"/>
    </row>
    <row r="5" spans="1:10" ht="15" customHeight="1" x14ac:dyDescent="1.6">
      <c r="A5" s="2" t="s">
        <v>178</v>
      </c>
      <c r="F5" s="61" t="s">
        <v>179</v>
      </c>
    </row>
    <row r="6" spans="1:10" ht="15" customHeight="1" x14ac:dyDescent="0.35">
      <c r="A6" s="62"/>
      <c r="B6" s="63" t="s">
        <v>180</v>
      </c>
      <c r="C6" s="63" t="s">
        <v>181</v>
      </c>
      <c r="D6" s="63" t="s">
        <v>182</v>
      </c>
      <c r="E6" s="63" t="s">
        <v>183</v>
      </c>
      <c r="F6" s="63" t="s">
        <v>184</v>
      </c>
      <c r="G6" s="63" t="s">
        <v>185</v>
      </c>
      <c r="H6" s="63" t="s">
        <v>186</v>
      </c>
      <c r="I6" s="63" t="s">
        <v>187</v>
      </c>
      <c r="J6" s="63" t="s">
        <v>188</v>
      </c>
    </row>
    <row r="7" spans="1:10" ht="15" customHeight="1" x14ac:dyDescent="0.5">
      <c r="A7" s="17"/>
      <c r="B7" s="34" t="s">
        <v>189</v>
      </c>
      <c r="C7" s="34" t="s">
        <v>190</v>
      </c>
      <c r="D7" s="34" t="s">
        <v>191</v>
      </c>
      <c r="E7" s="34" t="s">
        <v>192</v>
      </c>
      <c r="F7" s="34" t="s">
        <v>193</v>
      </c>
      <c r="G7" s="34" t="s">
        <v>194</v>
      </c>
      <c r="H7" s="34" t="s">
        <v>195</v>
      </c>
      <c r="I7" s="34" t="s">
        <v>196</v>
      </c>
      <c r="J7" s="34" t="s">
        <v>197</v>
      </c>
    </row>
    <row r="8" spans="1:10" ht="15" customHeight="1" x14ac:dyDescent="0.5">
      <c r="A8" s="17" t="s">
        <v>198</v>
      </c>
      <c r="B8" s="6"/>
      <c r="C8" s="6"/>
      <c r="D8" s="6"/>
      <c r="E8" s="6"/>
      <c r="F8" s="6"/>
      <c r="G8" s="6"/>
      <c r="H8" s="6"/>
      <c r="I8" s="6"/>
      <c r="J8" s="6"/>
    </row>
    <row r="9" spans="1:10" ht="15" customHeight="1" x14ac:dyDescent="0.5">
      <c r="A9" s="17" t="s">
        <v>199</v>
      </c>
      <c r="B9" s="6"/>
      <c r="C9" s="6"/>
      <c r="D9" s="6"/>
      <c r="E9" s="6"/>
      <c r="F9" s="6"/>
      <c r="G9" s="6"/>
      <c r="H9" s="6"/>
      <c r="I9" s="6"/>
      <c r="J9" s="6"/>
    </row>
    <row r="10" spans="1:10" ht="15" customHeight="1" x14ac:dyDescent="0.25">
      <c r="A10" s="64"/>
      <c r="B10" s="62"/>
      <c r="C10" s="62"/>
      <c r="D10" s="62"/>
      <c r="E10" s="62"/>
      <c r="F10" s="62"/>
      <c r="G10" s="65"/>
      <c r="H10" s="65"/>
      <c r="I10" s="65"/>
      <c r="J10" s="65"/>
    </row>
    <row r="11" spans="1:10" x14ac:dyDescent="0.4">
      <c r="A11" s="275" t="s">
        <v>200</v>
      </c>
      <c r="B11" s="270"/>
      <c r="C11" s="276" t="s">
        <v>201</v>
      </c>
      <c r="D11" s="259"/>
      <c r="E11" s="259"/>
      <c r="F11" s="273"/>
      <c r="G11" s="65"/>
      <c r="H11" s="65"/>
      <c r="I11" s="65"/>
      <c r="J11" s="65"/>
    </row>
    <row r="12" spans="1:10" ht="15" customHeight="1" x14ac:dyDescent="0.4">
      <c r="A12" s="272"/>
      <c r="B12" s="273"/>
      <c r="C12" s="66" t="e">
        <f>B8/C9</f>
        <v>#DIV/0!</v>
      </c>
      <c r="D12" s="66" t="e">
        <f>B9/C9</f>
        <v>#DIV/0!</v>
      </c>
      <c r="E12" s="66" t="e">
        <f>B8/C8</f>
        <v>#DIV/0!</v>
      </c>
      <c r="F12" s="66" t="e">
        <f>B9/C8</f>
        <v>#DIV/0!</v>
      </c>
      <c r="G12" s="65"/>
      <c r="H12" s="65"/>
      <c r="I12" s="65"/>
      <c r="J12" s="65"/>
    </row>
    <row r="13" spans="1:10" x14ac:dyDescent="0.4">
      <c r="A13" s="277" t="s">
        <v>202</v>
      </c>
      <c r="B13" s="67" t="e">
        <f>(I8*(D8/E9)+J8*(F8/G9))*(1-H8)</f>
        <v>#DIV/0!</v>
      </c>
      <c r="C13" s="68" t="e">
        <f t="shared" ref="C13:C20" si="0">(B13-C$12)/C$12</f>
        <v>#DIV/0!</v>
      </c>
      <c r="D13" s="68" t="e">
        <f t="shared" ref="D13:D28" si="1">(B13-D$12)/D$12</f>
        <v>#DIV/0!</v>
      </c>
      <c r="E13" s="68" t="e">
        <f t="shared" ref="E13:E28" si="2">(B13-E$12)/E$12</f>
        <v>#DIV/0!</v>
      </c>
      <c r="F13" s="68" t="e">
        <f t="shared" ref="F13:F28" si="3">(B13-F$12)/F$12</f>
        <v>#DIV/0!</v>
      </c>
      <c r="G13" s="65"/>
      <c r="H13" s="69"/>
      <c r="I13" s="65"/>
      <c r="J13" s="65"/>
    </row>
    <row r="14" spans="1:10" x14ac:dyDescent="0.4">
      <c r="A14" s="248"/>
      <c r="B14" s="67" t="e">
        <f>(I8*(D8/E9)+J8*(F8/G8))*(1-H8)</f>
        <v>#DIV/0!</v>
      </c>
      <c r="C14" s="68" t="e">
        <f t="shared" si="0"/>
        <v>#DIV/0!</v>
      </c>
      <c r="D14" s="68" t="e">
        <f t="shared" si="1"/>
        <v>#DIV/0!</v>
      </c>
      <c r="E14" s="68" t="e">
        <f t="shared" si="2"/>
        <v>#DIV/0!</v>
      </c>
      <c r="F14" s="68" t="e">
        <f t="shared" si="3"/>
        <v>#DIV/0!</v>
      </c>
      <c r="G14" s="65"/>
      <c r="H14" s="65"/>
      <c r="I14" s="65"/>
      <c r="J14" s="65"/>
    </row>
    <row r="15" spans="1:10" x14ac:dyDescent="0.4">
      <c r="A15" s="248"/>
      <c r="B15" s="67" t="e">
        <f>(I8*(D9/E9)+J8*(F8/G9))*(1-H8)</f>
        <v>#DIV/0!</v>
      </c>
      <c r="C15" s="68" t="e">
        <f t="shared" si="0"/>
        <v>#DIV/0!</v>
      </c>
      <c r="D15" s="68" t="e">
        <f t="shared" si="1"/>
        <v>#DIV/0!</v>
      </c>
      <c r="E15" s="68" t="e">
        <f t="shared" si="2"/>
        <v>#DIV/0!</v>
      </c>
      <c r="F15" s="68" t="e">
        <f t="shared" si="3"/>
        <v>#DIV/0!</v>
      </c>
      <c r="G15" s="65"/>
      <c r="H15" s="65"/>
      <c r="I15" s="65"/>
      <c r="J15" s="65"/>
    </row>
    <row r="16" spans="1:10" x14ac:dyDescent="0.4">
      <c r="A16" s="248"/>
      <c r="B16" s="67" t="e">
        <f>(I8*(D8/E8)+J8*(F8/G9))*(1-H8)</f>
        <v>#DIV/0!</v>
      </c>
      <c r="C16" s="68" t="e">
        <f t="shared" si="0"/>
        <v>#DIV/0!</v>
      </c>
      <c r="D16" s="68" t="e">
        <f t="shared" si="1"/>
        <v>#DIV/0!</v>
      </c>
      <c r="E16" s="68" t="e">
        <f t="shared" si="2"/>
        <v>#DIV/0!</v>
      </c>
      <c r="F16" s="68" t="e">
        <f t="shared" si="3"/>
        <v>#DIV/0!</v>
      </c>
      <c r="G16" s="65"/>
      <c r="H16" s="69"/>
      <c r="I16" s="65"/>
      <c r="J16" s="65"/>
    </row>
    <row r="17" spans="1:10" x14ac:dyDescent="0.4">
      <c r="A17" s="248"/>
      <c r="B17" s="67" t="e">
        <f>(I8*(D9/E9)+J8*(F8/G8))*(1-H8)</f>
        <v>#DIV/0!</v>
      </c>
      <c r="C17" s="68" t="e">
        <f t="shared" si="0"/>
        <v>#DIV/0!</v>
      </c>
      <c r="D17" s="68" t="e">
        <f t="shared" si="1"/>
        <v>#DIV/0!</v>
      </c>
      <c r="E17" s="68" t="e">
        <f t="shared" si="2"/>
        <v>#DIV/0!</v>
      </c>
      <c r="F17" s="68" t="e">
        <f t="shared" si="3"/>
        <v>#DIV/0!</v>
      </c>
      <c r="G17" s="65"/>
      <c r="H17" s="65"/>
      <c r="I17" s="65"/>
      <c r="J17" s="65"/>
    </row>
    <row r="18" spans="1:10" x14ac:dyDescent="0.4">
      <c r="A18" s="248"/>
      <c r="B18" s="67" t="e">
        <f>(I8*(D8/E8)+J8*(F8/G8))*(1-H8)</f>
        <v>#DIV/0!</v>
      </c>
      <c r="C18" s="70" t="e">
        <f t="shared" si="0"/>
        <v>#DIV/0!</v>
      </c>
      <c r="D18" s="68" t="e">
        <f t="shared" si="1"/>
        <v>#DIV/0!</v>
      </c>
      <c r="E18" s="68" t="e">
        <f t="shared" si="2"/>
        <v>#DIV/0!</v>
      </c>
      <c r="F18" s="68" t="e">
        <f t="shared" si="3"/>
        <v>#DIV/0!</v>
      </c>
      <c r="G18" s="65"/>
      <c r="H18" s="65"/>
      <c r="I18" s="65"/>
      <c r="J18" s="65"/>
    </row>
    <row r="19" spans="1:10" x14ac:dyDescent="0.4">
      <c r="A19" s="248"/>
      <c r="B19" s="67" t="e">
        <f>(I8*(D9/E8)+J8*(F8/G9))*(1-H8)</f>
        <v>#DIV/0!</v>
      </c>
      <c r="C19" s="70" t="e">
        <f t="shared" si="0"/>
        <v>#DIV/0!</v>
      </c>
      <c r="D19" s="68" t="e">
        <f t="shared" si="1"/>
        <v>#DIV/0!</v>
      </c>
      <c r="E19" s="68" t="e">
        <f t="shared" si="2"/>
        <v>#DIV/0!</v>
      </c>
      <c r="F19" s="68" t="e">
        <f t="shared" si="3"/>
        <v>#DIV/0!</v>
      </c>
      <c r="G19" s="65"/>
      <c r="H19" s="65"/>
      <c r="I19" s="65"/>
      <c r="J19" s="65"/>
    </row>
    <row r="20" spans="1:10" x14ac:dyDescent="0.4">
      <c r="A20" s="248"/>
      <c r="B20" s="67" t="e">
        <f>(I8*(D8/E9)+J8*(F9/G9))*(1-H8)</f>
        <v>#DIV/0!</v>
      </c>
      <c r="C20" s="70" t="e">
        <f t="shared" si="0"/>
        <v>#DIV/0!</v>
      </c>
      <c r="D20" s="68" t="e">
        <f t="shared" si="1"/>
        <v>#DIV/0!</v>
      </c>
      <c r="E20" s="68" t="e">
        <f t="shared" si="2"/>
        <v>#DIV/0!</v>
      </c>
      <c r="F20" s="68" t="e">
        <f t="shared" si="3"/>
        <v>#DIV/0!</v>
      </c>
      <c r="G20" s="65"/>
      <c r="H20" s="65"/>
      <c r="I20" s="65"/>
      <c r="J20" s="65"/>
    </row>
    <row r="21" spans="1:10" x14ac:dyDescent="0.4">
      <c r="A21" s="248"/>
      <c r="B21" s="67" t="e">
        <f>(I8*(D9/E8)+J8*(F8/G8))*(1-H8)</f>
        <v>#DIV/0!</v>
      </c>
      <c r="C21" s="71" t="e">
        <f t="shared" ref="C21:C28" si="4">($B21-C$12)/C$12</f>
        <v>#DIV/0!</v>
      </c>
      <c r="D21" s="68" t="e">
        <f t="shared" si="1"/>
        <v>#DIV/0!</v>
      </c>
      <c r="E21" s="68" t="e">
        <f t="shared" si="2"/>
        <v>#DIV/0!</v>
      </c>
      <c r="F21" s="68" t="e">
        <f t="shared" si="3"/>
        <v>#DIV/0!</v>
      </c>
      <c r="G21" s="65"/>
      <c r="H21" s="65"/>
      <c r="I21" s="65"/>
      <c r="J21" s="65"/>
    </row>
    <row r="22" spans="1:10" x14ac:dyDescent="0.4">
      <c r="A22" s="248"/>
      <c r="B22" s="67" t="e">
        <f>(I8*(D9/E9)+J8*(F9/G9))*(1-H8)</f>
        <v>#DIV/0!</v>
      </c>
      <c r="C22" s="71" t="e">
        <f t="shared" si="4"/>
        <v>#DIV/0!</v>
      </c>
      <c r="D22" s="68" t="e">
        <f t="shared" si="1"/>
        <v>#DIV/0!</v>
      </c>
      <c r="E22" s="68" t="e">
        <f t="shared" si="2"/>
        <v>#DIV/0!</v>
      </c>
      <c r="F22" s="68" t="e">
        <f t="shared" si="3"/>
        <v>#DIV/0!</v>
      </c>
      <c r="G22" s="65"/>
      <c r="H22" s="65"/>
      <c r="I22" s="65"/>
      <c r="J22" s="65"/>
    </row>
    <row r="23" spans="1:10" x14ac:dyDescent="0.4">
      <c r="A23" s="248"/>
      <c r="B23" s="67" t="e">
        <f>(I8*(D8/E8)+J8*(F9/G9))*(1-H8)</f>
        <v>#DIV/0!</v>
      </c>
      <c r="C23" s="71" t="e">
        <f t="shared" si="4"/>
        <v>#DIV/0!</v>
      </c>
      <c r="D23" s="68" t="e">
        <f t="shared" si="1"/>
        <v>#DIV/0!</v>
      </c>
      <c r="E23" s="68" t="e">
        <f t="shared" si="2"/>
        <v>#DIV/0!</v>
      </c>
      <c r="F23" s="68" t="e">
        <f t="shared" si="3"/>
        <v>#DIV/0!</v>
      </c>
      <c r="G23" s="65"/>
      <c r="H23" s="65"/>
      <c r="I23" s="65"/>
      <c r="J23" s="65"/>
    </row>
    <row r="24" spans="1:10" x14ac:dyDescent="0.4">
      <c r="A24" s="248"/>
      <c r="B24" s="67" t="e">
        <f>(I8*(D8/E9)+J8*(F9/G8))*(1-H8)</f>
        <v>#DIV/0!</v>
      </c>
      <c r="C24" s="71" t="e">
        <f t="shared" si="4"/>
        <v>#DIV/0!</v>
      </c>
      <c r="D24" s="68" t="e">
        <f t="shared" si="1"/>
        <v>#DIV/0!</v>
      </c>
      <c r="E24" s="68" t="e">
        <f t="shared" si="2"/>
        <v>#DIV/0!</v>
      </c>
      <c r="F24" s="68" t="e">
        <f t="shared" si="3"/>
        <v>#DIV/0!</v>
      </c>
      <c r="G24" s="65"/>
      <c r="H24" s="65"/>
      <c r="I24" s="65"/>
      <c r="J24" s="65"/>
    </row>
    <row r="25" spans="1:10" x14ac:dyDescent="0.4">
      <c r="A25" s="248"/>
      <c r="B25" s="67" t="e">
        <f>(I8*(D9/E9)+J8*(F9/G8))*(1-H8)</f>
        <v>#DIV/0!</v>
      </c>
      <c r="C25" s="72" t="e">
        <f t="shared" si="4"/>
        <v>#DIV/0!</v>
      </c>
      <c r="D25" s="68" t="e">
        <f t="shared" si="1"/>
        <v>#DIV/0!</v>
      </c>
      <c r="E25" s="68" t="e">
        <f t="shared" si="2"/>
        <v>#DIV/0!</v>
      </c>
      <c r="F25" s="68" t="e">
        <f t="shared" si="3"/>
        <v>#DIV/0!</v>
      </c>
      <c r="G25" s="65"/>
      <c r="H25" s="65"/>
      <c r="I25" s="65"/>
      <c r="J25" s="65"/>
    </row>
    <row r="26" spans="1:10" x14ac:dyDescent="0.4">
      <c r="A26" s="248"/>
      <c r="B26" s="67" t="e">
        <f>(I8*(D9/E8)+J8*(F9/G9))*(1-H8)</f>
        <v>#DIV/0!</v>
      </c>
      <c r="C26" s="72" t="e">
        <f t="shared" si="4"/>
        <v>#DIV/0!</v>
      </c>
      <c r="D26" s="68" t="e">
        <f t="shared" si="1"/>
        <v>#DIV/0!</v>
      </c>
      <c r="E26" s="68" t="e">
        <f t="shared" si="2"/>
        <v>#DIV/0!</v>
      </c>
      <c r="F26" s="68" t="e">
        <f t="shared" si="3"/>
        <v>#DIV/0!</v>
      </c>
      <c r="G26" s="65"/>
      <c r="H26" s="65"/>
      <c r="I26" s="65"/>
      <c r="J26" s="65"/>
    </row>
    <row r="27" spans="1:10" x14ac:dyDescent="0.4">
      <c r="A27" s="248"/>
      <c r="B27" s="67" t="e">
        <f>(I8*(D8/E8)+J8*(F9/G8))*(1-H8)</f>
        <v>#DIV/0!</v>
      </c>
      <c r="C27" s="72" t="e">
        <f t="shared" si="4"/>
        <v>#DIV/0!</v>
      </c>
      <c r="D27" s="68" t="e">
        <f t="shared" si="1"/>
        <v>#DIV/0!</v>
      </c>
      <c r="E27" s="68" t="e">
        <f t="shared" si="2"/>
        <v>#DIV/0!</v>
      </c>
      <c r="F27" s="68" t="e">
        <f t="shared" si="3"/>
        <v>#DIV/0!</v>
      </c>
      <c r="G27" s="65"/>
      <c r="H27" s="65"/>
      <c r="I27" s="65"/>
      <c r="J27" s="65"/>
    </row>
    <row r="28" spans="1:10" x14ac:dyDescent="0.4">
      <c r="A28" s="249"/>
      <c r="B28" s="67" t="e">
        <f>(I8*(D9/E8)+J8*(F9/G8))*(1-H8)</f>
        <v>#DIV/0!</v>
      </c>
      <c r="C28" s="73" t="e">
        <f t="shared" si="4"/>
        <v>#DIV/0!</v>
      </c>
      <c r="D28" s="68" t="e">
        <f t="shared" si="1"/>
        <v>#DIV/0!</v>
      </c>
      <c r="E28" s="68" t="e">
        <f t="shared" si="2"/>
        <v>#DIV/0!</v>
      </c>
      <c r="F28" s="68" t="e">
        <f t="shared" si="3"/>
        <v>#DIV/0!</v>
      </c>
      <c r="G28" s="65"/>
      <c r="H28" s="65"/>
      <c r="I28" s="65"/>
      <c r="J28" s="65"/>
    </row>
    <row r="33" spans="1:10" ht="15" customHeight="1" x14ac:dyDescent="0.5">
      <c r="A33" s="12" t="s">
        <v>14</v>
      </c>
      <c r="B33" s="13"/>
      <c r="C33" s="13"/>
      <c r="D33" s="13"/>
      <c r="E33" s="13"/>
      <c r="F33" s="13"/>
      <c r="G33" s="13"/>
      <c r="H33" s="13"/>
      <c r="I33" s="13"/>
      <c r="J33" s="13"/>
    </row>
    <row r="34" spans="1:10" ht="15" customHeight="1" x14ac:dyDescent="0.35">
      <c r="A34" s="74"/>
      <c r="B34" s="75" t="s">
        <v>180</v>
      </c>
      <c r="C34" s="75" t="s">
        <v>181</v>
      </c>
      <c r="D34" s="75" t="s">
        <v>182</v>
      </c>
      <c r="E34" s="75" t="s">
        <v>183</v>
      </c>
      <c r="F34" s="75" t="s">
        <v>184</v>
      </c>
      <c r="G34" s="75" t="s">
        <v>185</v>
      </c>
      <c r="H34" s="75" t="s">
        <v>186</v>
      </c>
      <c r="I34" s="75" t="s">
        <v>187</v>
      </c>
      <c r="J34" s="75" t="s">
        <v>188</v>
      </c>
    </row>
    <row r="35" spans="1:10" ht="15" customHeight="1" x14ac:dyDescent="0.25">
      <c r="A35" s="76"/>
      <c r="B35" s="77" t="s">
        <v>189</v>
      </c>
      <c r="C35" s="77" t="s">
        <v>190</v>
      </c>
      <c r="D35" s="77" t="s">
        <v>191</v>
      </c>
      <c r="E35" s="77" t="s">
        <v>192</v>
      </c>
      <c r="F35" s="77" t="s">
        <v>193</v>
      </c>
      <c r="G35" s="77" t="s">
        <v>194</v>
      </c>
      <c r="H35" s="77" t="s">
        <v>195</v>
      </c>
      <c r="I35" s="77" t="s">
        <v>196</v>
      </c>
      <c r="J35" s="77" t="s">
        <v>197</v>
      </c>
    </row>
    <row r="36" spans="1:10" ht="15" customHeight="1" x14ac:dyDescent="0.5">
      <c r="A36" s="78" t="s">
        <v>198</v>
      </c>
      <c r="B36" s="79">
        <v>1.5</v>
      </c>
      <c r="C36" s="80">
        <v>0.01</v>
      </c>
      <c r="D36" s="81">
        <v>15</v>
      </c>
      <c r="E36" s="80">
        <v>0.2</v>
      </c>
      <c r="F36" s="81">
        <v>50</v>
      </c>
      <c r="G36" s="80">
        <v>0.7</v>
      </c>
      <c r="H36" s="274">
        <v>0.3</v>
      </c>
      <c r="I36" s="274">
        <v>0.5</v>
      </c>
      <c r="J36" s="274">
        <f>1-I36</f>
        <v>0.5</v>
      </c>
    </row>
    <row r="37" spans="1:10" ht="15" customHeight="1" x14ac:dyDescent="0.5">
      <c r="A37" s="78" t="s">
        <v>199</v>
      </c>
      <c r="B37" s="79">
        <v>3</v>
      </c>
      <c r="C37" s="80">
        <v>0.03</v>
      </c>
      <c r="D37" s="81">
        <v>20</v>
      </c>
      <c r="E37" s="80">
        <v>0.3</v>
      </c>
      <c r="F37" s="81">
        <v>100</v>
      </c>
      <c r="G37" s="80">
        <v>0.9</v>
      </c>
      <c r="H37" s="273"/>
      <c r="I37" s="273"/>
      <c r="J37" s="273"/>
    </row>
    <row r="38" spans="1:10" ht="12.5" x14ac:dyDescent="0.25">
      <c r="A38" s="64"/>
      <c r="B38" s="62"/>
      <c r="C38" s="62"/>
      <c r="D38" s="62"/>
      <c r="E38" s="62"/>
      <c r="F38" s="62"/>
      <c r="G38" s="65"/>
      <c r="H38" s="65"/>
      <c r="I38" s="65"/>
      <c r="J38" s="65"/>
    </row>
    <row r="39" spans="1:10" x14ac:dyDescent="0.4">
      <c r="A39" s="275" t="s">
        <v>200</v>
      </c>
      <c r="B39" s="270"/>
      <c r="C39" s="276" t="s">
        <v>201</v>
      </c>
      <c r="D39" s="259"/>
      <c r="E39" s="259"/>
      <c r="F39" s="273"/>
      <c r="G39" s="65"/>
      <c r="H39" s="65"/>
      <c r="I39" s="65"/>
      <c r="J39" s="65"/>
    </row>
    <row r="40" spans="1:10" x14ac:dyDescent="0.4">
      <c r="A40" s="272"/>
      <c r="B40" s="273"/>
      <c r="C40" s="66">
        <f>B36/C37</f>
        <v>50</v>
      </c>
      <c r="D40" s="66">
        <f>B37/C37</f>
        <v>100</v>
      </c>
      <c r="E40" s="66">
        <f>B36/C36</f>
        <v>150</v>
      </c>
      <c r="F40" s="66">
        <f>B37/C36</f>
        <v>300</v>
      </c>
      <c r="G40" s="65"/>
      <c r="H40" s="65"/>
      <c r="I40" s="65"/>
      <c r="J40" s="65"/>
    </row>
    <row r="41" spans="1:10" x14ac:dyDescent="0.4">
      <c r="A41" s="277" t="s">
        <v>202</v>
      </c>
      <c r="B41" s="67">
        <f>(I36*(D36/E37)+J36*(F36/G37))*(1-H36)</f>
        <v>36.944444444444443</v>
      </c>
      <c r="C41" s="68" t="e">
        <f t="shared" ref="C41:C48" si="5">(B41-C$12)/C$12</f>
        <v>#DIV/0!</v>
      </c>
      <c r="D41" s="68" t="e">
        <f t="shared" ref="D41:D56" si="6">(B41-D$12)/D$12</f>
        <v>#DIV/0!</v>
      </c>
      <c r="E41" s="68" t="e">
        <f t="shared" ref="E41:E56" si="7">(B41-E$12)/E$12</f>
        <v>#DIV/0!</v>
      </c>
      <c r="F41" s="68" t="e">
        <f t="shared" ref="F41:F56" si="8">(B41-F$12)/F$12</f>
        <v>#DIV/0!</v>
      </c>
      <c r="G41" s="65"/>
      <c r="H41" s="69"/>
      <c r="I41" s="65"/>
      <c r="J41" s="65"/>
    </row>
    <row r="42" spans="1:10" x14ac:dyDescent="0.4">
      <c r="A42" s="248"/>
      <c r="B42" s="67">
        <f>(I36*(D36/E37)+J36*(F36/G36))*(1-H36)</f>
        <v>42.5</v>
      </c>
      <c r="C42" s="68" t="e">
        <f t="shared" si="5"/>
        <v>#DIV/0!</v>
      </c>
      <c r="D42" s="68" t="e">
        <f t="shared" si="6"/>
        <v>#DIV/0!</v>
      </c>
      <c r="E42" s="68" t="e">
        <f t="shared" si="7"/>
        <v>#DIV/0!</v>
      </c>
      <c r="F42" s="68" t="e">
        <f t="shared" si="8"/>
        <v>#DIV/0!</v>
      </c>
      <c r="G42" s="65"/>
      <c r="H42" s="65"/>
      <c r="I42" s="65"/>
      <c r="J42" s="65"/>
    </row>
    <row r="43" spans="1:10" x14ac:dyDescent="0.4">
      <c r="A43" s="248"/>
      <c r="B43" s="67">
        <f>(I36*(D37/E37)+J36*(F36/G37))*(1-H36)</f>
        <v>42.777777777777779</v>
      </c>
      <c r="C43" s="68" t="e">
        <f t="shared" si="5"/>
        <v>#DIV/0!</v>
      </c>
      <c r="D43" s="68" t="e">
        <f t="shared" si="6"/>
        <v>#DIV/0!</v>
      </c>
      <c r="E43" s="68" t="e">
        <f t="shared" si="7"/>
        <v>#DIV/0!</v>
      </c>
      <c r="F43" s="68" t="e">
        <f t="shared" si="8"/>
        <v>#DIV/0!</v>
      </c>
      <c r="G43" s="65"/>
      <c r="H43" s="65"/>
      <c r="I43" s="65"/>
      <c r="J43" s="65"/>
    </row>
    <row r="44" spans="1:10" x14ac:dyDescent="0.4">
      <c r="A44" s="248"/>
      <c r="B44" s="67">
        <f>(I36*(D36/E36)+J36*(F36/G37))*(1-H36)</f>
        <v>45.694444444444436</v>
      </c>
      <c r="C44" s="68" t="e">
        <f t="shared" si="5"/>
        <v>#DIV/0!</v>
      </c>
      <c r="D44" s="68" t="e">
        <f t="shared" si="6"/>
        <v>#DIV/0!</v>
      </c>
      <c r="E44" s="68" t="e">
        <f t="shared" si="7"/>
        <v>#DIV/0!</v>
      </c>
      <c r="F44" s="68" t="e">
        <f t="shared" si="8"/>
        <v>#DIV/0!</v>
      </c>
      <c r="G44" s="65"/>
      <c r="H44" s="69"/>
      <c r="I44" s="65"/>
      <c r="J44" s="65"/>
    </row>
    <row r="45" spans="1:10" x14ac:dyDescent="0.4">
      <c r="A45" s="248"/>
      <c r="B45" s="67">
        <f>(I36*(D37/E37)+J36*(F36/G36))*(1-H36)</f>
        <v>48.333333333333336</v>
      </c>
      <c r="C45" s="68" t="e">
        <f t="shared" si="5"/>
        <v>#DIV/0!</v>
      </c>
      <c r="D45" s="68" t="e">
        <f t="shared" si="6"/>
        <v>#DIV/0!</v>
      </c>
      <c r="E45" s="68" t="e">
        <f t="shared" si="7"/>
        <v>#DIV/0!</v>
      </c>
      <c r="F45" s="68" t="e">
        <f t="shared" si="8"/>
        <v>#DIV/0!</v>
      </c>
      <c r="G45" s="65"/>
      <c r="H45" s="65"/>
      <c r="I45" s="65"/>
      <c r="J45" s="65"/>
    </row>
    <row r="46" spans="1:10" x14ac:dyDescent="0.4">
      <c r="A46" s="248"/>
      <c r="B46" s="67">
        <f>(I36*(D36/E36)+J36*(F36/G36))*(1-H36)</f>
        <v>51.25</v>
      </c>
      <c r="C46" s="70" t="e">
        <f t="shared" si="5"/>
        <v>#DIV/0!</v>
      </c>
      <c r="D46" s="68" t="e">
        <f t="shared" si="6"/>
        <v>#DIV/0!</v>
      </c>
      <c r="E46" s="68" t="e">
        <f t="shared" si="7"/>
        <v>#DIV/0!</v>
      </c>
      <c r="F46" s="68" t="e">
        <f t="shared" si="8"/>
        <v>#DIV/0!</v>
      </c>
      <c r="G46" s="65"/>
      <c r="H46" s="65"/>
      <c r="I46" s="65"/>
      <c r="J46" s="65"/>
    </row>
    <row r="47" spans="1:10" x14ac:dyDescent="0.4">
      <c r="A47" s="248"/>
      <c r="B47" s="67">
        <f>(I36*(D37/E36)+J36*(F36/G37))*(1-H36)</f>
        <v>54.444444444444436</v>
      </c>
      <c r="C47" s="70" t="e">
        <f t="shared" si="5"/>
        <v>#DIV/0!</v>
      </c>
      <c r="D47" s="68" t="e">
        <f t="shared" si="6"/>
        <v>#DIV/0!</v>
      </c>
      <c r="E47" s="68" t="e">
        <f t="shared" si="7"/>
        <v>#DIV/0!</v>
      </c>
      <c r="F47" s="68" t="e">
        <f t="shared" si="8"/>
        <v>#DIV/0!</v>
      </c>
      <c r="G47" s="65"/>
      <c r="H47" s="65"/>
      <c r="I47" s="65"/>
      <c r="J47" s="65"/>
    </row>
    <row r="48" spans="1:10" x14ac:dyDescent="0.4">
      <c r="A48" s="248"/>
      <c r="B48" s="67">
        <f>(I36*(D36/E37)+J36*(F37/G37))*(1-H36)</f>
        <v>56.388888888888886</v>
      </c>
      <c r="C48" s="70" t="e">
        <f t="shared" si="5"/>
        <v>#DIV/0!</v>
      </c>
      <c r="D48" s="68" t="e">
        <f t="shared" si="6"/>
        <v>#DIV/0!</v>
      </c>
      <c r="E48" s="68" t="e">
        <f t="shared" si="7"/>
        <v>#DIV/0!</v>
      </c>
      <c r="F48" s="68" t="e">
        <f t="shared" si="8"/>
        <v>#DIV/0!</v>
      </c>
      <c r="G48" s="65"/>
      <c r="H48" s="65"/>
      <c r="I48" s="65"/>
      <c r="J48" s="65"/>
    </row>
    <row r="49" spans="1:10" x14ac:dyDescent="0.4">
      <c r="A49" s="248"/>
      <c r="B49" s="67">
        <f>(I36*(D37/E36)+J36*(F36/G36))*(1-H36)</f>
        <v>60</v>
      </c>
      <c r="C49" s="71" t="e">
        <f t="shared" ref="C49:C56" si="9">($B49-C$12)/C$12</f>
        <v>#DIV/0!</v>
      </c>
      <c r="D49" s="68" t="e">
        <f t="shared" si="6"/>
        <v>#DIV/0!</v>
      </c>
      <c r="E49" s="68" t="e">
        <f t="shared" si="7"/>
        <v>#DIV/0!</v>
      </c>
      <c r="F49" s="68" t="e">
        <f t="shared" si="8"/>
        <v>#DIV/0!</v>
      </c>
      <c r="G49" s="65"/>
      <c r="H49" s="65"/>
      <c r="I49" s="65"/>
      <c r="J49" s="65"/>
    </row>
    <row r="50" spans="1:10" x14ac:dyDescent="0.4">
      <c r="A50" s="248"/>
      <c r="B50" s="67">
        <f>(I36*(D37/E37)+J36*(F37/G37))*(1-H36)</f>
        <v>62.222222222222214</v>
      </c>
      <c r="C50" s="71" t="e">
        <f t="shared" si="9"/>
        <v>#DIV/0!</v>
      </c>
      <c r="D50" s="68" t="e">
        <f t="shared" si="6"/>
        <v>#DIV/0!</v>
      </c>
      <c r="E50" s="68" t="e">
        <f t="shared" si="7"/>
        <v>#DIV/0!</v>
      </c>
      <c r="F50" s="68" t="e">
        <f t="shared" si="8"/>
        <v>#DIV/0!</v>
      </c>
      <c r="G50" s="65"/>
      <c r="H50" s="65"/>
      <c r="I50" s="65"/>
      <c r="J50" s="65"/>
    </row>
    <row r="51" spans="1:10" x14ac:dyDescent="0.4">
      <c r="A51" s="248"/>
      <c r="B51" s="67">
        <f>(I36*(D36/E36)+J36*(F37/G37))*(1-H36)</f>
        <v>65.138888888888886</v>
      </c>
      <c r="C51" s="71" t="e">
        <f t="shared" si="9"/>
        <v>#DIV/0!</v>
      </c>
      <c r="D51" s="68" t="e">
        <f t="shared" si="6"/>
        <v>#DIV/0!</v>
      </c>
      <c r="E51" s="68" t="e">
        <f t="shared" si="7"/>
        <v>#DIV/0!</v>
      </c>
      <c r="F51" s="68" t="e">
        <f t="shared" si="8"/>
        <v>#DIV/0!</v>
      </c>
      <c r="G51" s="65"/>
      <c r="H51" s="65"/>
      <c r="I51" s="65"/>
      <c r="J51" s="65"/>
    </row>
    <row r="52" spans="1:10" x14ac:dyDescent="0.4">
      <c r="A52" s="248"/>
      <c r="B52" s="67">
        <f>(I36*(D36/E37)+J36*(F37/G36))*(1-H36)</f>
        <v>67.5</v>
      </c>
      <c r="C52" s="71" t="e">
        <f t="shared" si="9"/>
        <v>#DIV/0!</v>
      </c>
      <c r="D52" s="68" t="e">
        <f t="shared" si="6"/>
        <v>#DIV/0!</v>
      </c>
      <c r="E52" s="68" t="e">
        <f t="shared" si="7"/>
        <v>#DIV/0!</v>
      </c>
      <c r="F52" s="68" t="e">
        <f t="shared" si="8"/>
        <v>#DIV/0!</v>
      </c>
      <c r="G52" s="65"/>
      <c r="H52" s="65"/>
      <c r="I52" s="65"/>
      <c r="J52" s="65"/>
    </row>
    <row r="53" spans="1:10" x14ac:dyDescent="0.4">
      <c r="A53" s="248"/>
      <c r="B53" s="67">
        <f>(I36*(D37/E37)+J36*(F37/G36))*(1-H36)</f>
        <v>73.333333333333329</v>
      </c>
      <c r="C53" s="72" t="e">
        <f t="shared" si="9"/>
        <v>#DIV/0!</v>
      </c>
      <c r="D53" s="68" t="e">
        <f t="shared" si="6"/>
        <v>#DIV/0!</v>
      </c>
      <c r="E53" s="68" t="e">
        <f t="shared" si="7"/>
        <v>#DIV/0!</v>
      </c>
      <c r="F53" s="68" t="e">
        <f t="shared" si="8"/>
        <v>#DIV/0!</v>
      </c>
      <c r="G53" s="65"/>
      <c r="H53" s="65"/>
      <c r="I53" s="65"/>
      <c r="J53" s="65"/>
    </row>
    <row r="54" spans="1:10" x14ac:dyDescent="0.4">
      <c r="A54" s="248"/>
      <c r="B54" s="67">
        <f>(I36*(D37/E36)+J36*(F37/G37))*(1-H36)</f>
        <v>73.888888888888886</v>
      </c>
      <c r="C54" s="72" t="e">
        <f t="shared" si="9"/>
        <v>#DIV/0!</v>
      </c>
      <c r="D54" s="68" t="e">
        <f t="shared" si="6"/>
        <v>#DIV/0!</v>
      </c>
      <c r="E54" s="68" t="e">
        <f t="shared" si="7"/>
        <v>#DIV/0!</v>
      </c>
      <c r="F54" s="68" t="e">
        <f t="shared" si="8"/>
        <v>#DIV/0!</v>
      </c>
      <c r="G54" s="65"/>
      <c r="H54" s="65"/>
      <c r="I54" s="65"/>
      <c r="J54" s="65"/>
    </row>
    <row r="55" spans="1:10" x14ac:dyDescent="0.4">
      <c r="A55" s="248"/>
      <c r="B55" s="67">
        <f>(I36*(D36/E36)+J36*(F37/G36))*(1-H36)</f>
        <v>76.25</v>
      </c>
      <c r="C55" s="72" t="e">
        <f t="shared" si="9"/>
        <v>#DIV/0!</v>
      </c>
      <c r="D55" s="68" t="e">
        <f t="shared" si="6"/>
        <v>#DIV/0!</v>
      </c>
      <c r="E55" s="68" t="e">
        <f t="shared" si="7"/>
        <v>#DIV/0!</v>
      </c>
      <c r="F55" s="68" t="e">
        <f t="shared" si="8"/>
        <v>#DIV/0!</v>
      </c>
      <c r="G55" s="65"/>
      <c r="H55" s="65"/>
      <c r="I55" s="65"/>
      <c r="J55" s="65"/>
    </row>
    <row r="56" spans="1:10" x14ac:dyDescent="0.4">
      <c r="A56" s="249"/>
      <c r="B56" s="67">
        <f>(I36*(D37/E36)+J36*(F37/G36))*(1-H36)</f>
        <v>85</v>
      </c>
      <c r="C56" s="73" t="e">
        <f t="shared" si="9"/>
        <v>#DIV/0!</v>
      </c>
      <c r="D56" s="68" t="e">
        <f t="shared" si="6"/>
        <v>#DIV/0!</v>
      </c>
      <c r="E56" s="68" t="e">
        <f t="shared" si="7"/>
        <v>#DIV/0!</v>
      </c>
      <c r="F56" s="68" t="e">
        <f t="shared" si="8"/>
        <v>#DIV/0!</v>
      </c>
      <c r="G56" s="65"/>
      <c r="H56" s="65"/>
      <c r="I56" s="65"/>
      <c r="J56" s="65"/>
    </row>
    <row r="60" spans="1:10" ht="36" x14ac:dyDescent="0.95">
      <c r="A60" s="4" t="s">
        <v>71</v>
      </c>
    </row>
  </sheetData>
  <mergeCells count="10">
    <mergeCell ref="A41:A56"/>
    <mergeCell ref="A1:G3"/>
    <mergeCell ref="A11:B12"/>
    <mergeCell ref="C11:F11"/>
    <mergeCell ref="A13:A28"/>
    <mergeCell ref="H36:H37"/>
    <mergeCell ref="I36:I37"/>
    <mergeCell ref="J36:J37"/>
    <mergeCell ref="A39:B40"/>
    <mergeCell ref="C39:F39"/>
  </mergeCells>
  <hyperlinks>
    <hyperlink ref="F5" r:id="rId1" location="gid=0" xr:uid="{00000000-0004-0000-0800-000000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Аркуші</vt:lpstr>
      </vt:variant>
      <vt:variant>
        <vt:i4>9</vt:i4>
      </vt:variant>
    </vt:vector>
  </HeadingPairs>
  <TitlesOfParts>
    <vt:vector size="9" baseType="lpstr">
      <vt:lpstr>ДЗ 1  Vision Statement</vt:lpstr>
      <vt:lpstr>ДЗ 1  VPS, USP</vt:lpstr>
      <vt:lpstr>ДЗ 2 Кастдев</vt:lpstr>
      <vt:lpstr>ДЗ 2 Аналіз ринку</vt:lpstr>
      <vt:lpstr>ДЗ 3</vt:lpstr>
      <vt:lpstr>ДЗ 4</vt:lpstr>
      <vt:lpstr>ДЗ 5</vt:lpstr>
      <vt:lpstr>ДЗ 6 The Business Model Canvas</vt:lpstr>
      <vt:lpstr>ДЗ 6 Unit Economics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Антон Бабенко</cp:lastModifiedBy>
  <dcterms:created xsi:type="dcterms:W3CDTF">2022-11-22T21:59:57Z</dcterms:created>
  <dcterms:modified xsi:type="dcterms:W3CDTF">2024-12-20T22:24:03Z</dcterms:modified>
</cp:coreProperties>
</file>